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C:\Users\seanvang\Desktop\"/>
    </mc:Choice>
  </mc:AlternateContent>
  <xr:revisionPtr revIDLastSave="0" documentId="13_ncr:1_{ADC5B650-6F8C-4A8C-871A-65DD564C7E73}" xr6:coauthVersionLast="36" xr6:coauthVersionMax="36" xr10:uidLastSave="{00000000-0000-0000-0000-000000000000}"/>
  <bookViews>
    <workbookView xWindow="0" yWindow="0" windowWidth="20490" windowHeight="6645" firstSheet="1" activeTab="4" xr2:uid="{00000000-000D-0000-FFFF-FFFF00000000}"/>
  </bookViews>
  <sheets>
    <sheet name="Livelihood_M&amp;E Plan" sheetId="9" state="hidden" r:id="rId1"/>
    <sheet name="M&amp;E Framework" sheetId="8" r:id="rId2"/>
    <sheet name=" GHP-ME Framework" sheetId="12" r:id="rId3"/>
    <sheet name="PITS" sheetId="1" r:id="rId4"/>
    <sheet name="ATS" sheetId="11" r:id="rId5"/>
    <sheet name="Sheet1" sheetId="10" r:id="rId6"/>
  </sheets>
  <externalReferences>
    <externalReference r:id="rId7"/>
  </externalReferences>
  <definedNames>
    <definedName name="_ftnref1" localSheetId="2">' GHP-ME Framework'!$F$4</definedName>
    <definedName name="CActCode">OFFSET([1]Code!$A$1,1,0,COUNTA([1]Code!$A:$A)-1,1)</definedName>
    <definedName name="CActCodeTraining">OFFSET([1]Code!$Q$1,1,0,COUNTA([1]Code!$Q:$Q)-1,1)</definedName>
    <definedName name="CCommuneNew">OFFSET([1]Code!$S$1,1,0,COUNTA([1]Code!$S:$S)-1,1)</definedName>
    <definedName name="CDistrictNew">OFFSET([1]Code!$R$1,1,0,COUNTA([1]Code!$R:$R)-1,1)</definedName>
    <definedName name="CProvince">[1]Code!$C$2:$C$25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8" i="11" l="1"/>
  <c r="R8" i="11"/>
  <c r="S8" i="11" s="1"/>
  <c r="L8" i="11"/>
  <c r="M8" i="11" s="1"/>
  <c r="F8" i="11"/>
  <c r="U7" i="11"/>
  <c r="S7" i="11"/>
  <c r="R7" i="11"/>
  <c r="L7" i="11"/>
  <c r="M7" i="11" s="1"/>
  <c r="F7" i="11"/>
  <c r="V7" i="11" s="1"/>
  <c r="W7" i="11" s="1"/>
  <c r="U6" i="11"/>
  <c r="R6" i="11"/>
  <c r="S6" i="11" s="1"/>
  <c r="L6" i="11"/>
  <c r="M6" i="11" s="1"/>
  <c r="F6" i="11"/>
  <c r="G6" i="11" s="1"/>
  <c r="G7" i="11" l="1"/>
  <c r="V8" i="11"/>
  <c r="W8" i="11" s="1"/>
  <c r="G8" i="11"/>
  <c r="V6" i="11"/>
  <c r="W6" i="11" s="1"/>
  <c r="W6" i="1" l="1"/>
  <c r="W7" i="1"/>
  <c r="W8" i="1"/>
  <c r="T8" i="1"/>
  <c r="U8" i="1" s="1"/>
  <c r="N8" i="1"/>
  <c r="O8" i="1" s="1"/>
  <c r="H8" i="1"/>
  <c r="I8" i="1" s="1"/>
  <c r="T7" i="1"/>
  <c r="U7" i="1" s="1"/>
  <c r="N7" i="1"/>
  <c r="O7" i="1" s="1"/>
  <c r="H7" i="1"/>
  <c r="I7" i="1" s="1"/>
  <c r="X8" i="1" l="1"/>
  <c r="X7" i="1"/>
  <c r="Y8" i="1"/>
  <c r="Y7" i="1"/>
  <c r="T6" i="1"/>
  <c r="U6" i="1" s="1"/>
  <c r="N6" i="1"/>
  <c r="O6" i="1" s="1"/>
  <c r="H6" i="1"/>
  <c r="I6" i="1" l="1"/>
  <c r="X6" i="1"/>
  <c r="Y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sean vang</author>
  </authors>
  <commentList>
    <comment ref="B22" authorId="0" shapeId="0" xr:uid="{1925B202-F5D1-4B38-80C5-8F3A4D07A4F4}">
      <text>
        <r>
          <rPr>
            <b/>
            <sz val="9"/>
            <color indexed="81"/>
            <rFont val="Tahoma"/>
            <charset val="1"/>
          </rPr>
          <t>sean vang:</t>
        </r>
        <r>
          <rPr>
            <sz val="9"/>
            <color indexed="81"/>
            <rFont val="Tahoma"/>
            <charset val="1"/>
          </rPr>
          <t xml:space="preserve">
10 NGOs network respondong 10 issues in 5 years </t>
        </r>
      </text>
    </comment>
    <comment ref="W22" authorId="0" shapeId="0" xr:uid="{9BB57D14-B39A-47B9-A3AD-05E430025CB5}">
      <text>
        <r>
          <rPr>
            <b/>
            <sz val="9"/>
            <color indexed="81"/>
            <rFont val="Tahoma"/>
            <charset val="1"/>
          </rPr>
          <t>sean vang:</t>
        </r>
        <r>
          <rPr>
            <sz val="9"/>
            <color indexed="81"/>
            <rFont val="Tahoma"/>
            <charset val="1"/>
          </rPr>
          <t xml:space="preserve">
10 NGOs netwrok and responding at least 10 issues </t>
        </r>
      </text>
    </comment>
    <comment ref="B23" authorId="0" shapeId="0" xr:uid="{F9170611-CD4B-46A3-8E5C-D69777C4F7D2}">
      <text>
        <r>
          <rPr>
            <b/>
            <sz val="9"/>
            <color indexed="81"/>
            <rFont val="Tahoma"/>
            <charset val="1"/>
          </rPr>
          <t>sean vang:</t>
        </r>
        <r>
          <rPr>
            <sz val="9"/>
            <color indexed="81"/>
            <rFont val="Tahoma"/>
            <charset val="1"/>
          </rPr>
          <t xml:space="preserve">
What we need to measure </t>
        </r>
      </text>
    </comment>
    <comment ref="B32" authorId="0" shapeId="0" xr:uid="{A9F38684-6BD6-442D-95B3-D0D07BF2C291}">
      <text>
        <r>
          <rPr>
            <b/>
            <sz val="9"/>
            <color indexed="81"/>
            <rFont val="Tahoma"/>
            <charset val="1"/>
          </rPr>
          <t>sean vang:</t>
        </r>
        <r>
          <rPr>
            <sz val="9"/>
            <color indexed="81"/>
            <rFont val="Tahoma"/>
            <charset val="1"/>
          </rPr>
          <t xml:space="preserve">
CSO road map</t>
        </r>
      </text>
    </comment>
    <comment ref="J37" authorId="0" shapeId="0" xr:uid="{83457A60-9046-45A6-AE6D-C46D724D0EA8}">
      <text>
        <r>
          <rPr>
            <b/>
            <sz val="9"/>
            <color indexed="81"/>
            <rFont val="Tahoma"/>
            <charset val="1"/>
          </rPr>
          <t>sean vang:What kind of platform ? Online or offline and How ofent and result?</t>
        </r>
      </text>
    </comment>
    <comment ref="J43" authorId="0" shapeId="0" xr:uid="{32637DB7-F742-4140-B257-3D94AEE5B797}">
      <text>
        <r>
          <rPr>
            <b/>
            <sz val="9"/>
            <color indexed="81"/>
            <rFont val="Tahoma"/>
            <charset val="1"/>
          </rPr>
          <t>sean vang:</t>
        </r>
        <r>
          <rPr>
            <sz val="9"/>
            <color indexed="81"/>
            <rFont val="Tahoma"/>
            <charset val="1"/>
          </rPr>
          <t xml:space="preserve">
What is social marketing?
What is communication refer to?</t>
        </r>
      </text>
    </comment>
  </commentList>
</comments>
</file>

<file path=xl/sharedStrings.xml><?xml version="1.0" encoding="utf-8"?>
<sst xmlns="http://schemas.openxmlformats.org/spreadsheetml/2006/main" count="783" uniqueCount="354">
  <si>
    <t>INDICATOR</t>
  </si>
  <si>
    <t>Type of Indicator</t>
  </si>
  <si>
    <t>Baseline</t>
  </si>
  <si>
    <t>Y1</t>
  </si>
  <si>
    <t>Y2</t>
  </si>
  <si>
    <t>Y3</t>
  </si>
  <si>
    <t>To Date</t>
  </si>
  <si>
    <t>Target</t>
  </si>
  <si>
    <t>Actual</t>
  </si>
  <si>
    <t>% Actual / Target</t>
  </si>
  <si>
    <t>Progress</t>
  </si>
  <si>
    <t xml:space="preserve"> Target</t>
  </si>
  <si>
    <t>Life of Project (LOP)</t>
  </si>
  <si>
    <t>Performance Indicator</t>
  </si>
  <si>
    <t>Definition</t>
  </si>
  <si>
    <t>Disaggregated by</t>
  </si>
  <si>
    <t>Data  Frequency</t>
  </si>
  <si>
    <t>Baseline Year</t>
  </si>
  <si>
    <t>Baseline Value</t>
  </si>
  <si>
    <t xml:space="preserve">FY # Target </t>
  </si>
  <si>
    <t>Life of Program Target</t>
  </si>
  <si>
    <t>Unit of Measure</t>
  </si>
  <si>
    <t xml:space="preserve">Data Source </t>
  </si>
  <si>
    <t>Responsible Person</t>
  </si>
  <si>
    <t>S1</t>
  </si>
  <si>
    <t>S2</t>
  </si>
  <si>
    <t>2.1.1</t>
  </si>
  <si>
    <t>2.1.2</t>
  </si>
  <si>
    <t>RF Level</t>
  </si>
  <si>
    <t>Data Collection Method</t>
  </si>
  <si>
    <t>Data Collection Tools</t>
  </si>
  <si>
    <t>Goal/
Impact</t>
  </si>
  <si>
    <t>Purpose/ Outcome</t>
  </si>
  <si>
    <t>Gender-head HH</t>
  </si>
  <si>
    <t>yearly (every June)</t>
  </si>
  <si>
    <t>Project staff collect data from the target households by using questionnaires</t>
  </si>
  <si>
    <t>Household survey</t>
  </si>
  <si>
    <t>Survey suestionnaire</t>
  </si>
  <si>
    <t>Project staff</t>
  </si>
  <si>
    <t>The income of targeted small farm households in 20 target districts of 5 provinces  increased by 30% by 2020</t>
  </si>
  <si>
    <t xml:space="preserve">Organic farming: no chemical fertilizer and pesticide use in farming applied by target households.
Small Farm households: households in the target villages have farm land less than 3ha and depend on agriculture for income
</t>
  </si>
  <si>
    <t xml:space="preserve"> % of Average annual income increase from Baseline</t>
  </si>
  <si>
    <t>Average annual income from organic rice of small farm households of the target provice increased by 30% by the end of 2020</t>
  </si>
  <si>
    <t>Output</t>
  </si>
  <si>
    <t>Intended Result</t>
  </si>
  <si>
    <t>At least 50% of capacitated NGOs integrated lessons gained from capacity development</t>
  </si>
  <si>
    <t xml:space="preserve">NGO capacity increased innovative responses to development challenges by 50% by the end of 2022. </t>
  </si>
  <si>
    <t xml:space="preserve">NGO capacity: improvement of M&amp;E, finance, human resource and ICT system and practice result from their engagement in these ralated for a CCC organized </t>
  </si>
  <si>
    <t>% of NGO capacity increase from baseline</t>
  </si>
  <si>
    <t>Man &amp; Woman</t>
  </si>
  <si>
    <t>Annual (every Nov)</t>
  </si>
  <si>
    <t>CD team</t>
  </si>
  <si>
    <t>NGO survey</t>
  </si>
  <si>
    <t>CD team collect data from the target NGOs by using survey form</t>
  </si>
  <si>
    <t>Survey questionnaire</t>
  </si>
  <si>
    <t>2020 (in June)</t>
  </si>
  <si>
    <t xml:space="preserve">FY2020 # Target </t>
  </si>
  <si>
    <t xml:space="preserve">FY2021  # Target </t>
  </si>
  <si>
    <t xml:space="preserve">FY2022 # Target </t>
  </si>
  <si>
    <t>LNGO
FNGO</t>
  </si>
  <si>
    <t xml:space="preserve">Purpose/ Outcome:
NGO capacity increased innovative responses to development challenges. </t>
  </si>
  <si>
    <t xml:space="preserve">Program Logic </t>
  </si>
  <si>
    <t xml:space="preserve">Performance Indicator Tracking Sheets/Table </t>
  </si>
  <si>
    <t>Activity Code</t>
  </si>
  <si>
    <t>Activity Name</t>
  </si>
  <si>
    <t xml:space="preserve">Activity  Tracking Sheet/Table </t>
  </si>
  <si>
    <t>1.2.1.2</t>
  </si>
  <si>
    <t>1.2.1.1</t>
  </si>
  <si>
    <t>1.2.1.3</t>
  </si>
  <si>
    <t xml:space="preserve"> Organize eight learning forums on HRM, FM, M&amp;E, and ICT</t>
  </si>
  <si>
    <t>M&amp;E Framewrok/plan</t>
  </si>
  <si>
    <t>Program Logic</t>
  </si>
  <si>
    <t>Indicator Name</t>
  </si>
  <si>
    <t>Type</t>
  </si>
  <si>
    <t>Mode</t>
  </si>
  <si>
    <t>Five Years Target</t>
  </si>
  <si>
    <t>Available/To Be Collected Data</t>
  </si>
  <si>
    <t>Responsible</t>
  </si>
  <si>
    <t>Calculation​ Method</t>
  </si>
  <si>
    <t>MoV</t>
  </si>
  <si>
    <t>Key Question</t>
  </si>
  <si>
    <t>Target Group</t>
  </si>
  <si>
    <t>Target Area</t>
  </si>
  <si>
    <t>Frequency of Data Collection</t>
  </si>
  <si>
    <t>Component Contribution &amp; Responsible</t>
  </si>
  <si>
    <t>FY 2017 target</t>
  </si>
  <si>
    <t>FY 2018 target</t>
  </si>
  <si>
    <t>FY 2019 target</t>
  </si>
  <si>
    <t>FY 2020 target</t>
  </si>
  <si>
    <t>FY 2021 target</t>
  </si>
  <si>
    <t>LOP</t>
  </si>
  <si>
    <r>
      <rPr>
        <b/>
        <sz val="11"/>
        <color theme="1"/>
        <rFont val="Arial"/>
      </rPr>
      <t>Goal 1:</t>
    </r>
    <r>
      <rPr>
        <sz val="11"/>
        <color theme="1"/>
        <rFont val="Arial"/>
      </rPr>
      <t xml:space="preserve"> Enhanced effectiveness and impact of CSOs
</t>
    </r>
    <r>
      <rPr>
        <b/>
        <sz val="11"/>
        <color theme="1"/>
        <rFont val="Arial"/>
      </rPr>
      <t>Goal 2:</t>
    </r>
    <r>
      <rPr>
        <sz val="11"/>
        <color theme="1"/>
        <rFont val="Arial"/>
      </rPr>
      <t xml:space="preserve"> Improved enabling environment for CSOs</t>
    </r>
  </si>
  <si>
    <r>
      <rPr>
        <b/>
        <sz val="11"/>
        <rFont val="Calibri"/>
        <family val="2"/>
        <scheme val="minor"/>
      </rPr>
      <t>OO1</t>
    </r>
    <r>
      <rPr>
        <sz val="11"/>
        <rFont val="Calibri"/>
        <family val="2"/>
        <scheme val="minor"/>
      </rPr>
      <t>: Improvement in the USAID Civil Society Sustainability Index for Cambodia (2015 as the baseline)</t>
    </r>
  </si>
  <si>
    <t>Impact</t>
  </si>
  <si>
    <t>Score</t>
  </si>
  <si>
    <t>Cumulative</t>
  </si>
  <si>
    <t>Available</t>
  </si>
  <si>
    <t>NA</t>
  </si>
  <si>
    <t>Score of the USAID Civil Society Sustainability Index for Cambodia.</t>
  </si>
  <si>
    <t>Total score of the USAID CSOI for Cambodia, for 2018 and 2020 to compare with the total score at the baseline in 2015.</t>
  </si>
  <si>
    <t>USAID Civil Society Sustainability Index</t>
  </si>
  <si>
    <t>Baseline, Mid-line and Endline Evaluation</t>
  </si>
  <si>
    <t>GPP, CDBD, CAN, CMD, and OOD</t>
  </si>
  <si>
    <t>-</t>
  </si>
  <si>
    <r>
      <rPr>
        <b/>
        <sz val="11"/>
        <rFont val="Calibri"/>
        <family val="2"/>
        <scheme val="minor"/>
      </rPr>
      <t>OO2</t>
    </r>
    <r>
      <rPr>
        <sz val="11"/>
        <rFont val="Calibri"/>
        <family val="2"/>
        <scheme val="minor"/>
      </rPr>
      <t>: Increased average pillar score of national integrity system of civil society in Cambodia (2014 as the baseline)</t>
    </r>
  </si>
  <si>
    <t>Increment</t>
  </si>
  <si>
    <t>Score of the national integrity system of civil society in Cambodia, conducted by Transparency Cambodia.</t>
  </si>
  <si>
    <t>Total score of the national integrity system in Cambodia, for 2019 and 2012 to compare with the total score at the baseline in 2014.</t>
  </si>
  <si>
    <t>Integrity system of civil society index</t>
  </si>
  <si>
    <t>Baseline, Mid-line and End line Evaluation</t>
  </si>
  <si>
    <t>GPP, CDBD, CAN, CMD</t>
  </si>
  <si>
    <r>
      <rPr>
        <b/>
        <sz val="11"/>
        <rFont val="Calibri"/>
        <family val="2"/>
        <scheme val="minor"/>
      </rPr>
      <t>OO3:</t>
    </r>
    <r>
      <rPr>
        <sz val="11"/>
        <rFont val="Calibri"/>
        <family val="2"/>
        <scheme val="minor"/>
      </rPr>
      <t xml:space="preserve"> Increased the integration of CSOs inputs in the four key national policies: D&amp;D, ISAF, NSDP and CSDGs.</t>
    </r>
  </si>
  <si>
    <t>Percentage</t>
  </si>
  <si>
    <t>Confirmed by Consultant</t>
  </si>
  <si>
    <t>Consultant</t>
  </si>
  <si>
    <t>Proportion of inputs raised by CSOs that reflected in the four key national policieis: D&amp;D, ISAF, NSDP and CSDGs.</t>
  </si>
  <si>
    <t>Number respondents confirmed that over 20% of the CSO inputs are integrated in the four key national policies divided by number respondents confirmed that lesser 20% of the same level of integration.</t>
  </si>
  <si>
    <t>GHP Survey</t>
  </si>
  <si>
    <t>What is the level of the integration of inputs from CSOs into the four key national policies: D&amp;D, ISAF, NSDP and CSDGs? Option: &lt;20%, &gt;20%.</t>
  </si>
  <si>
    <t>NGO members, non NGO members, governments, DPs, CCC's ExCom.</t>
  </si>
  <si>
    <t>Battambang; Kampong Speu; Monulkiri; Phnom Penh; Rattanakiri; Siem Reap; Svay Rieng; Prey Veng</t>
  </si>
  <si>
    <t>CAN</t>
  </si>
  <si>
    <r>
      <rPr>
        <b/>
        <sz val="11"/>
        <color rgb="FF0432FF"/>
        <rFont val="Arial"/>
      </rPr>
      <t>SO1:</t>
    </r>
    <r>
      <rPr>
        <sz val="11"/>
        <color rgb="FF0432FF"/>
        <rFont val="Arial"/>
      </rPr>
      <t xml:space="preserve"> Increased capacity of CSOs for innovative response to development challenges</t>
    </r>
  </si>
  <si>
    <t>SO1.1: At least 50% of the NGO Applicants engaged in GPP Certification System complied with GPP Standards
(Previous indicator: At least 95% of NGOs engaged in the GPP system improve their internal governance and accountability with an increase in average scores by 15-20%)</t>
  </si>
  <si>
    <t>Outcome</t>
  </si>
  <si>
    <t>N/A</t>
  </si>
  <si>
    <t>GPP</t>
  </si>
  <si>
    <t>The level of internal governance and accountability of the NGOs resulted from the engagement in the capacity building and application for GPP certificate coordinated and provided by NCCC and CCC. Key criterions of internal governance and accountability stipulated in the GPP guidelines are used for the measurement.</t>
  </si>
  <si>
    <t>Number NGOs engaged in the GPP system with the increased score at the average 15-20% divided by the total number NGOs engaged in the GPP system.</t>
  </si>
  <si>
    <t>GPP system database.</t>
  </si>
  <si>
    <t xml:space="preserve">Annually </t>
  </si>
  <si>
    <t>SO1.2: At least 65% of capacitated NGOs and CBOs integrated lessons gained from capacity development, learning exchange platform, and innovative practice</t>
  </si>
  <si>
    <t>Improvement of the M&amp;E, Finance, Human Resources, and ICT system and practice of NGOs and CBOs resulted from their engagement in these related fora CCC organised.</t>
  </si>
  <si>
    <r>
      <t>Number CCC NGO members and CBO responded "Yes" to the question, has your organisation intergrated lessons gained from capacity development, learning exchange platform, and innovative practice?, divided by the number NGO and CBO responded "</t>
    </r>
    <r>
      <rPr>
        <sz val="11"/>
        <color rgb="FFFF0000"/>
        <rFont val="Calibri"/>
        <family val="2"/>
        <scheme val="minor"/>
      </rPr>
      <t>No</t>
    </r>
    <r>
      <rPr>
        <sz val="11"/>
        <rFont val="Calibri"/>
        <family val="2"/>
        <scheme val="minor"/>
      </rPr>
      <t>" to the same question.</t>
    </r>
  </si>
  <si>
    <t>Has your organisation intergrated lessons gained from capacity development, learning exchange platform, and innovative practice?</t>
  </si>
  <si>
    <t>NGO member; CBO</t>
  </si>
  <si>
    <t>Battambang; Kampong Speu; Monulkiri; Phnom Penh; Rattanakiri; Siem Reap; Svay Rieng; Kampot; Prey Veng; Takeo</t>
  </si>
  <si>
    <t>CD &amp; CBO</t>
  </si>
  <si>
    <t>SO1.3: At least 5 projects initiated/started by NGOs based on innovative strategies they have learned through knowledge exchange forums (direct and ICT based)</t>
  </si>
  <si>
    <t>Numeric</t>
  </si>
  <si>
    <t>BCD</t>
  </si>
  <si>
    <t>Number project member NGOs initiated and/or started the implementation following the knowledge exchange forums of CCC they engaged.</t>
  </si>
  <si>
    <t>Total number project initiated/started by NGOs that engaged in knowledge exchange forums.</t>
  </si>
  <si>
    <t>SRI</t>
  </si>
  <si>
    <t>CD</t>
  </si>
  <si>
    <r>
      <rPr>
        <b/>
        <sz val="11"/>
        <color rgb="FF0432FF"/>
        <rFont val="Arial"/>
      </rPr>
      <t>OP1.1:</t>
    </r>
    <r>
      <rPr>
        <sz val="11"/>
        <color rgb="FF0432FF"/>
        <rFont val="Arial"/>
      </rPr>
      <t xml:space="preserve"> Enhanced CSO systems and practices in governance, organizational management and financial management.</t>
    </r>
  </si>
  <si>
    <t>OP1.1.A:  Number of NGOs fulfilled organizational gaps through GPP application process
(Previous indicator: Number NGOs successfully complete GPP process and requirements.)</t>
  </si>
  <si>
    <t>Number NGO awarded GPP certificate fron NCCC.</t>
  </si>
  <si>
    <t>Total number NGO awarded GPP certificate fron NCCC.</t>
  </si>
  <si>
    <t>GPP system database</t>
  </si>
  <si>
    <t>Six monthly</t>
  </si>
  <si>
    <t xml:space="preserve">OP1.1.B: Percentage of the NGO Exective Directors that include the organizational capacities in their self-report, by at least 75% of the GPP index/standards. </t>
  </si>
  <si>
    <t>Percentage of member NGO Executive Directors included the organizational capacity in their self-report, by at least 75% of the GPP index/standards.</t>
  </si>
  <si>
    <t>Number respondents said "Yes" to the question divided by the total respondents.</t>
  </si>
  <si>
    <t>GHP survey</t>
  </si>
  <si>
    <t>Has ED of your organisation included the organisational capacity in her/his self-report?</t>
  </si>
  <si>
    <t>NGO member.</t>
  </si>
  <si>
    <t>Battambang; Kampong Speu; Monulkiri; Phnom Penh; Rattanakiri; Siem Reap; Svay Rieng</t>
  </si>
  <si>
    <t>GPP, CD</t>
  </si>
  <si>
    <r>
      <rPr>
        <b/>
        <sz val="11"/>
        <color theme="1"/>
        <rFont val="Arial"/>
      </rPr>
      <t>OP1.2:</t>
    </r>
    <r>
      <rPr>
        <sz val="11"/>
        <color theme="1"/>
        <rFont val="Arial"/>
      </rPr>
      <t xml:space="preserve"> Increased knowledge sharing and management on best practices and innovative actions in responding to development challenges.</t>
    </r>
  </si>
  <si>
    <t>OP1.2.A: Number of documentation on NGO best practice shared through learning exchange platforms of CCC and other networks.</t>
  </si>
  <si>
    <t>Number documentation on NGO best practice member NGOs shared through learning exchange platforms of CCC and other networks.</t>
  </si>
  <si>
    <t>Average number of the documentations confirmed by all of the respondents to the question.</t>
  </si>
  <si>
    <t>How many documentation on NGO best practice has your organisation shared through learning exchange platforms of CCC and other networks?</t>
  </si>
  <si>
    <t>Member NGO</t>
  </si>
  <si>
    <t>OP1.2.B: Number and level of NGO staff who participate in learning exchange forums.</t>
  </si>
  <si>
    <t>10 staff per NGO</t>
  </si>
  <si>
    <t>Number member NGO staff with different positions who participated in learning exchange forums.</t>
  </si>
  <si>
    <t>Actual number of NGO staff of different positions within the organisation who participated in learning exchange forums.</t>
  </si>
  <si>
    <t>SRI; GHP Survey</t>
  </si>
  <si>
    <t>From your organisation, who used to participate in the CCC's learning exchange forums? Option: Number, ED, Senio, Junio.</t>
  </si>
  <si>
    <t>OP1.2.C. Percentage of NGO staff who increased capacity as a result of increased knowledge sharing among NGOs.</t>
  </si>
  <si>
    <t>Percentage of member NGO staff who increased capacity after they engaged in the knowledge sharing with other NGOs.</t>
  </si>
  <si>
    <t>Average number of the staff who increased capacity confirmed by all of the respondents to the question.</t>
  </si>
  <si>
    <t>How many staff from your organisation who increased capacity from their engagement in the knowledge sharing with other NGOs?</t>
  </si>
  <si>
    <r>
      <rPr>
        <b/>
        <sz val="11"/>
        <color rgb="FF0432FF"/>
        <rFont val="Arial"/>
      </rPr>
      <t>OP1.3:</t>
    </r>
    <r>
      <rPr>
        <sz val="11"/>
        <color rgb="FF0432FF"/>
        <rFont val="Arial"/>
      </rPr>
      <t xml:space="preserve"> Increased CSO use of key critical approaches to program implementation and management.</t>
    </r>
  </si>
  <si>
    <t xml:space="preserve">OP1.3.A: Percentage of NGOs organised awareness raising on right-based approach concept to rights holders and or duty bearers. </t>
  </si>
  <si>
    <t>Percentage of member NGOs organised awareness raising on right-based approach concept to rights holders and or duty bearers.</t>
  </si>
  <si>
    <t>HGP survey</t>
  </si>
  <si>
    <t>Has your organization organized any awareness raising on rights-based approach to right holders and or duty bearers?</t>
  </si>
  <si>
    <t>OP1.3.B: Percentage of NGOs with change-oriented plans, monitoring-reporting</t>
  </si>
  <si>
    <t>Percentage of member NGOs that have change-oriented plans and monitoring-reporting.</t>
  </si>
  <si>
    <t>Number respondents said "Yes" to the 2 questions divided by the total respondents.</t>
  </si>
  <si>
    <t>Q1. Does your organization have changeoriented
plans? 
Q2. Does your organization have monitoringreporting?</t>
  </si>
  <si>
    <t>OP1.3.C: Percentage of NGOs using CPPB tools when engaging with various stakeholders</t>
  </si>
  <si>
    <t>Percentage of member NGOs who have used CPPB tools when engaging with various stakeholders.</t>
  </si>
  <si>
    <t>Has your organisation used CPPB tools when engaging with various stakeholders?</t>
  </si>
  <si>
    <r>
      <rPr>
        <b/>
        <sz val="11"/>
        <color theme="1"/>
        <rFont val="Arial"/>
      </rPr>
      <t>OP1.4:</t>
    </r>
    <r>
      <rPr>
        <sz val="11"/>
        <color theme="1"/>
        <rFont val="Arial"/>
      </rPr>
      <t xml:space="preserve"> Enhanced capacity of CBOs in good governance and sustainability</t>
    </r>
  </si>
  <si>
    <t>OP1.4.A: Number of NGOs staff (at national and provincial levels) who have completed training as trainers-coaches</t>
  </si>
  <si>
    <t>Number NGOs staff at national and provincial levels who have completed training as trainers-coaches.</t>
  </si>
  <si>
    <t>Total number NGOs staff at national plus total number NGOs staff at provincial level who have completed training as trainers-coaches.</t>
  </si>
  <si>
    <t>CBO</t>
  </si>
  <si>
    <t>OP1.4.B: Number of provincial networks with functional CBO trainers/training teams</t>
  </si>
  <si>
    <t>Number provincial networks have functional CBO trainers/training teams.</t>
  </si>
  <si>
    <t>Total number provincial network that have functional CBO trainers/training teams.</t>
  </si>
  <si>
    <t>OP1.4.C: Number of CBOs using CBO guidelines to strengthen governance and operations</t>
  </si>
  <si>
    <t>Number CBOs have used CBO guidelines to strengthen governance and operations.</t>
  </si>
  <si>
    <t>Has your CBO used CBO guidelines to strengthen governance and operations? Option: Yes, No</t>
  </si>
  <si>
    <t>Kampong; Speu; Kampot; Prey Veng; Siem Reap; Takeo</t>
  </si>
  <si>
    <r>
      <rPr>
        <b/>
        <sz val="11"/>
        <color theme="1"/>
        <rFont val="Arial"/>
      </rPr>
      <t xml:space="preserve">SO2: </t>
    </r>
    <r>
      <rPr>
        <sz val="11"/>
        <color theme="1"/>
        <rFont val="Arial"/>
      </rPr>
      <t>Improved multi-stakeholder partnership in policy development and effective development cooperation at all levels.</t>
    </r>
  </si>
  <si>
    <t>SO2.1: At least 25% of inputs from CSOs for improving the contents and process of at least four laws and policies (LANGO, Cyber Law, SDG localization and D&amp;D reform) are integrated and reinforced.</t>
  </si>
  <si>
    <t>&lt;10%</t>
  </si>
  <si>
    <t>Number inputs of CSOs reflected in the improved content and process of the four key laws and policies: LANGO, Cyber Law, SDG localization and D&amp;D reform.</t>
  </si>
  <si>
    <t>Do you agree that at least 25% of the inputs from CSOs are reflected to improve the content and process following four key laws and policies: LANGO, Cyber Law, SDG localization and D&amp;D reform? Option: Yes, No</t>
  </si>
  <si>
    <t>Battambang; Kampong Speu; Kampot; Monulkiri; Phnom Penh; Prey Veng; Rattanakiri; Siem Reap; Svay Rieng; Takeo</t>
  </si>
  <si>
    <t>SO2.2: At least 10 national and sub-national CSO networks respond collectively to 2-3 development issues each year.</t>
  </si>
  <si>
    <t>Number national and sub-national CSO networks respond collectively to 2-3 development issues each year.</t>
  </si>
  <si>
    <t>Do you agree that national/sub-national CSO networks collectively respond to 2-3 developmental issue each year?</t>
  </si>
  <si>
    <t>National and sub-national CSO network</t>
  </si>
  <si>
    <t>Kampong; Speu; Kampot; Prey Veng; Siem Reap; Takeo; Phnom Penh</t>
  </si>
  <si>
    <t>SO2.3: At least 55% of NGOs and CBOs received active supports from Civil Society Foundation/Fund has formulated a strategy to diversity incomes to support their operations and programs.</t>
  </si>
  <si>
    <t>OOD &amp;BCD</t>
  </si>
  <si>
    <t>Number NGOs and CBOs that received supports from Civil Society Foundation/Fund has formulated a strategy to diversity incomes to support their operations and programs.</t>
  </si>
  <si>
    <t>Has your organisation/CBO formulated a strategy to diversity incomes to support its operations and programs with the supports from Civil Society Foundation/Fund?</t>
  </si>
  <si>
    <t>CBOs and NGOs that received support from CSF.</t>
  </si>
  <si>
    <t>CD, RM &amp; OOD</t>
  </si>
  <si>
    <r>
      <rPr>
        <b/>
        <sz val="11"/>
        <color theme="1"/>
        <rFont val="Arial"/>
      </rPr>
      <t>OP2.1:</t>
    </r>
    <r>
      <rPr>
        <sz val="11"/>
        <color theme="1"/>
        <rFont val="Arial"/>
      </rPr>
      <t xml:space="preserve">  Increased use of research/evidence based to support advocacy for holistic, equitable and inclusive growth and development</t>
    </r>
  </si>
  <si>
    <t>OP2.1.A: Number of research conducted and consolidated by CCC related to the development and democratization process.</t>
  </si>
  <si>
    <t>Number research related to the development and democratization process CCC conducted and consolidated.</t>
  </si>
  <si>
    <t>Total number reaches CCC conducted and/or consolidated.</t>
  </si>
  <si>
    <t>SRI, 2.2.1</t>
  </si>
  <si>
    <t>CMD,CAN, GPP and OOD</t>
  </si>
  <si>
    <t>OP2.1.B: Number of users who accessed the CCC research database</t>
  </si>
  <si>
    <t>CMD</t>
  </si>
  <si>
    <t>Number users who have accessed the CCC research database.</t>
  </si>
  <si>
    <t>Total number visitors accessed the CCC research database.</t>
  </si>
  <si>
    <t>CCC research database record</t>
  </si>
  <si>
    <r>
      <rPr>
        <b/>
        <sz val="11"/>
        <color theme="1"/>
        <rFont val="Arial"/>
      </rPr>
      <t>OP2.2:</t>
    </r>
    <r>
      <rPr>
        <sz val="11"/>
        <color theme="1"/>
        <rFont val="Arial"/>
      </rPr>
      <t xml:space="preserve"> Increased platforms for Multi-Stakeholder Initiatives (MSI) on policies and programs to better respond to development challenges in Cambodia</t>
    </r>
  </si>
  <si>
    <t>OP2.2.A: Number of multi-stakeholder events between government, private sector, and CSOs on a code of principles and plan of action to promote linking of SDGs with human rights</t>
  </si>
  <si>
    <t>Very few</t>
  </si>
  <si>
    <t>CAN &amp; BCD</t>
  </si>
  <si>
    <t>Number multi-stakeholder events between government, private sector, and CSOs on a code of principles and plan of action to promote linking of SDGs with human rights organised.</t>
  </si>
  <si>
    <t>Total number events organised.</t>
  </si>
  <si>
    <t>OP2.2.B: Number of joint actions between CSOs and private sector, government to contribute to holistic, equitable, inclusive development</t>
  </si>
  <si>
    <t>Number joint actions between CSOs and private sector, government to contribute to holistic, equitable, inclusive development implemented.</t>
  </si>
  <si>
    <t>Total number joint actions implemented.</t>
  </si>
  <si>
    <t>CAN&amp;RM</t>
  </si>
  <si>
    <t>OP2.2.C: Number of inputs by CSOs to improve the process and content of the key national laws and policies.</t>
  </si>
  <si>
    <t>Number inputs CSO raised to improve the content and development process of key national laws and policies.</t>
  </si>
  <si>
    <t>Total number inputs raised by CSOs.</t>
  </si>
  <si>
    <r>
      <rPr>
        <b/>
        <sz val="11"/>
        <color theme="1"/>
        <rFont val="Arial"/>
      </rPr>
      <t>OP2.3:</t>
    </r>
    <r>
      <rPr>
        <sz val="11"/>
        <color theme="1"/>
        <rFont val="Arial"/>
      </rPr>
      <t xml:space="preserve"> Enhanced reach and effectiveness of CSOs in diversifying income at both national and sub-national levels</t>
    </r>
  </si>
  <si>
    <t>OP2.3.A. Number of events/learning platforms provided on resource mobilization</t>
  </si>
  <si>
    <t>CAN &amp; OOD</t>
  </si>
  <si>
    <t>Number events/learning platforms on resource mobilization organised.</t>
  </si>
  <si>
    <t>Total number events/platform organised.</t>
  </si>
  <si>
    <t>OP2.3.B. Number of initiatives/mechanisms for joint action on fund raising and advocacy towards government and donors.</t>
  </si>
  <si>
    <t>Number initiatives/mechanisms for joint action on fund raising and advocacy towards government and donors CCC organised/coordinated.</t>
  </si>
  <si>
    <t>Sum of the initiatives or mechanism CCC organised/coordinated.</t>
  </si>
  <si>
    <t>CD &amp; OOD</t>
  </si>
  <si>
    <t>OP2.3.C. Number of CSOs received technical support and sub-grants by the Civil Society Fund</t>
  </si>
  <si>
    <t>Ouput</t>
  </si>
  <si>
    <t>Number CSOs received technical support and sub-grants from the Civil Society Fund</t>
  </si>
  <si>
    <t>Sum of the total number NGO and total number CBO.</t>
  </si>
  <si>
    <t>SRI, grant 8-10 NGOs, 2.3.1-2.3.2</t>
  </si>
  <si>
    <t>RM</t>
  </si>
  <si>
    <r>
      <rPr>
        <b/>
        <sz val="11"/>
        <color theme="1"/>
        <rFont val="Arial"/>
      </rPr>
      <t>OP2.4:</t>
    </r>
    <r>
      <rPr>
        <sz val="11"/>
        <color theme="1"/>
        <rFont val="Arial"/>
      </rPr>
      <t xml:space="preserve"> Strengthened national and sub-national civil society associations and networks</t>
    </r>
  </si>
  <si>
    <t>OP2.4.A: Number policies/plans and operational means establied to sustain long process of building mutual support and unity within civil society</t>
  </si>
  <si>
    <t>OP2.4.A: Establishment of policies/plans and operational means to sustain long process of building mutual support and unity within civil society</t>
  </si>
  <si>
    <t>Number policies/plans and operational means established to sustain long process of building mutual support and unity within civil society.</t>
  </si>
  <si>
    <t>Sum of the number means.</t>
  </si>
  <si>
    <t>What policies/plans and operational means are established to sustain long process of building mutual support and unity within civil society?</t>
  </si>
  <si>
    <t>Veng; Monulkiri; Siem Reap; Phnom Penh; Battambang; Kampong Speu; Monulkiri; Rattanakiri; Svay Rieng</t>
  </si>
  <si>
    <t>OP2.4.B: Percentage of NGOs and CBOs that reported improved coordination and effectiveness in their area/level resulted from their engagement with CSO collaboration mechanisms</t>
  </si>
  <si>
    <t>OP2.4.B: Number or percentage of NGOs and CBOs that reported improved coordination and effectiveness in their area/level as a result of having improved CSO collaboration mechanisms</t>
  </si>
  <si>
    <t>Percentage of member NGOs and CBOs improved coordination and effectiveness in their area/level as a result of their engagement with CSO collaboration mechanisms</t>
  </si>
  <si>
    <t>Sum of the number respondents said "Yes" to the question divided by the total respondents.</t>
  </si>
  <si>
    <t>Has your organisation/CBO improved coordination and effectiveness as the result of its engagement with CSO collaboration mechanisms? Option: Yes, No</t>
  </si>
  <si>
    <t>CBO, member NGO</t>
  </si>
  <si>
    <t>CAN&amp;CBO</t>
  </si>
  <si>
    <r>
      <rPr>
        <b/>
        <sz val="11"/>
        <color theme="1"/>
        <rFont val="Arial"/>
      </rPr>
      <t>SO3:</t>
    </r>
    <r>
      <rPr>
        <sz val="11"/>
        <color theme="1"/>
        <rFont val="Arial"/>
      </rPr>
      <t xml:space="preserve"> Strengthened active participation of CCC members and innovative services of CCC secretariat.</t>
    </r>
  </si>
  <si>
    <t xml:space="preserve">SO3.1A: CCC members increased by 25% </t>
  </si>
  <si>
    <t xml:space="preserve">156 NGO members, </t>
  </si>
  <si>
    <t>SO3.1: CCC members increased by 25% and at least 90% of CCC members get satisfied with the services provided.</t>
  </si>
  <si>
    <t>Number CCC members,</t>
  </si>
  <si>
    <t xml:space="preserve">Total number CCC members at the reporting time divided by total number CCC members at the baseline. </t>
  </si>
  <si>
    <t>GPP data; CCC satisfaction survey.</t>
  </si>
  <si>
    <t>SO3.1B  At least 90% of CCC members get satisfied with the services provided.</t>
  </si>
  <si>
    <t>83% of them are satisfied</t>
  </si>
  <si>
    <t xml:space="preserve"> Number CCC members who satisfied with CCC's services</t>
  </si>
  <si>
    <t>Getting the satisfaction rate of the CCC satisfaction survey.</t>
  </si>
  <si>
    <t>SO3.2: CCC maintained its internal management quality and remains certified by the GPP system throughout the program period.</t>
  </si>
  <si>
    <t>Third GPP certificate valid until Aug 2018</t>
  </si>
  <si>
    <t>OOD</t>
  </si>
  <si>
    <t>Internal management quality and GPP certificate of CCC</t>
  </si>
  <si>
    <t>GHP survey; GPP certificate for CCC.</t>
  </si>
  <si>
    <t>Do you agree that CCC has maintained its internal management quality throughout the program period? Option: Yes, No</t>
  </si>
  <si>
    <t>CCC's ExCom and MT.</t>
  </si>
  <si>
    <t>Phnom Penh</t>
  </si>
  <si>
    <r>
      <rPr>
        <b/>
        <sz val="11"/>
        <color theme="1"/>
        <rFont val="Arial"/>
      </rPr>
      <t>OP3.1:</t>
    </r>
    <r>
      <rPr>
        <sz val="11"/>
        <color theme="1"/>
        <rFont val="Arial"/>
      </rPr>
      <t xml:space="preserve"> Hosted reliable CSO knowledge and information hub</t>
    </r>
  </si>
  <si>
    <t>OP3.1.A: Number of CCC's publication and knowledge management/sharing platforms organised</t>
  </si>
  <si>
    <t>3 per annum</t>
  </si>
  <si>
    <t>Number publication and knowledge management/sharing platforms CCC organised.</t>
  </si>
  <si>
    <t>Sum of the number platform organised.</t>
  </si>
  <si>
    <t>OP3.1.B: Number people accessed to CCC and CSO publications and other information dissemination portals/tools</t>
  </si>
  <si>
    <t>About 1,500 people have accessed to CCC information hub.</t>
  </si>
  <si>
    <t>Number people visited CCC and CSO publications and other information dissemination portals/tools</t>
  </si>
  <si>
    <t>Sum of the number people visited.</t>
  </si>
  <si>
    <t>OP3.1.C: Percentage of CSOs that report improved knowledge and skills resulted from the CCC's learning platforms</t>
  </si>
  <si>
    <t>Percentage of NGO and CBO increased knowledge and skills resulted from the engagement with CCC's learning platforms.</t>
  </si>
  <si>
    <t>Has your organisation/CBO increased capacity from the engagement with the CCC's learning platforms? Option: Yes, No</t>
  </si>
  <si>
    <r>
      <rPr>
        <b/>
        <sz val="11"/>
        <color theme="1"/>
        <rFont val="Arial"/>
      </rPr>
      <t>OP3.2:</t>
    </r>
    <r>
      <rPr>
        <sz val="11"/>
        <color theme="1"/>
        <rFont val="Arial"/>
      </rPr>
      <t xml:space="preserve"> Strengthened and increased CCC members</t>
    </r>
  </si>
  <si>
    <t>OP3.2.A: Percentage of CCC members participated in the membership initiatives such as bi-monthly meeting, AGM, learning platform…</t>
  </si>
  <si>
    <t>Percentage of CCC member NGO participated in the membership initiatives such as bi-monthly meeting, AGM, learning platform…</t>
  </si>
  <si>
    <t>Number member NGOs particiapted divided by total number of member NGOs</t>
  </si>
  <si>
    <t>OP3.2.B: Percentage of CCC members that report improved operations as a result of increased support and services by CCC</t>
  </si>
  <si>
    <t>Percentage of CCC member NGOs improved the operation through the support and services by CCC</t>
  </si>
  <si>
    <t>Is the operation of your organisation improved as the result of the support and services from CCC? Option: Yes, No</t>
  </si>
  <si>
    <t>OP3.2.C: Percentage of CCC members increased</t>
  </si>
  <si>
    <t xml:space="preserve">Number CCC members at the baseline and the reporting time. </t>
  </si>
  <si>
    <t xml:space="preserve">Total number CCC members at the reporting time divided by total number CCC members at the baseline minus 1 (=sum(xxx at reporting/xxx at baseline)-1)
</t>
  </si>
  <si>
    <t>CCC member database</t>
  </si>
  <si>
    <r>
      <rPr>
        <b/>
        <sz val="11"/>
        <color rgb="FF0432FF"/>
        <rFont val="Arial"/>
      </rPr>
      <t>OP3.3:</t>
    </r>
    <r>
      <rPr>
        <sz val="11"/>
        <color rgb="FF0432FF"/>
        <rFont val="Arial"/>
      </rPr>
      <t xml:space="preserve"> Enhanced CSO communication with the public</t>
    </r>
  </si>
  <si>
    <t>OP3.3.A: Percentage of CSO leaders/officers who self-report an increase in their organization’s capacity and means in social marketing and communicating with the public</t>
  </si>
  <si>
    <t>Percentage of CBO and member NGO increased organization’s capacity and means in social marketing and communicating with the public.</t>
  </si>
  <si>
    <t>Has your CBO/organisation increased organization’s capacity and means in social marketing and communicating with the public? Option: Yes, No</t>
  </si>
  <si>
    <t>OP3.3.B: Percentage of CSOs and CSO networks are implementing social marketing plans</t>
  </si>
  <si>
    <t>CMD &amp; CAN</t>
  </si>
  <si>
    <t>Percentage of CBO, NGO and CSO networks that are implementing social marketing plans.</t>
  </si>
  <si>
    <t>Is your CBO, organisation, CSO networks implementing social marketing plans? Option: Yes, No</t>
  </si>
  <si>
    <t>CBO, member NGO, provincial CSO networks, national CSO network</t>
  </si>
  <si>
    <t>OP3.3.C: Percentage of communities that report better understanding and appreciation of the roles and contribution of CSOs (using a community-derived satisfaction-approval index)</t>
  </si>
  <si>
    <t>Unavailable</t>
  </si>
  <si>
    <t>Communities that increased understanding and appreciation of the roles and contribution of CSOs (using a community-derived satisfaction-approval index)</t>
  </si>
  <si>
    <t>Has your community increased understanding and appreciation of the roles and contribution of CSOs? Option: Yes, No</t>
  </si>
  <si>
    <t>Community people</t>
  </si>
  <si>
    <t>CMD, CBO</t>
  </si>
  <si>
    <r>
      <rPr>
        <b/>
        <sz val="11"/>
        <color theme="1"/>
        <rFont val="Arial"/>
      </rPr>
      <t>OP3.4:</t>
    </r>
    <r>
      <rPr>
        <sz val="11"/>
        <color theme="1"/>
        <rFont val="Arial"/>
      </rPr>
      <t xml:space="preserve"> Strengthened capacity and performance of the CCC secretariat</t>
    </r>
  </si>
  <si>
    <t>OP3.4.A: Increase in dynamism and professionalism of CCC secretariat staff, based on CCC/GPP index</t>
  </si>
  <si>
    <t>CCC holds its third GPP certificate with validity till August 2018</t>
  </si>
  <si>
    <t>Level of dynamism and professionalism of CCC secretariat staff, based on CCC/GPP index.</t>
  </si>
  <si>
    <t xml:space="preserve">Score from GPP index at the reporting time divided by score at the baseline minus 1 (=sum(xxx at reporting/xxx at baseline)-1)
</t>
  </si>
  <si>
    <t>CCC/GPP index</t>
  </si>
  <si>
    <t>OP3.4.B: Amount of fund generated by CCC both from donors and self-income generation</t>
  </si>
  <si>
    <t>800,000 USD/year</t>
  </si>
  <si>
    <t>Amount of fund generated by CCC from donors and self-income generation.</t>
  </si>
  <si>
    <t>Sum of amount of funded generated from donors and smount of fund from self-income.</t>
  </si>
  <si>
    <t>CCC income statement/record</t>
  </si>
  <si>
    <t>OP3.4.C: CCC fully comply with its by-laws, GPP standards, donors’ contracts and Cambodian laws and regulations</t>
  </si>
  <si>
    <t>Fully complied</t>
  </si>
  <si>
    <t>Complied</t>
  </si>
  <si>
    <t>Level of CCC's compliancy with its by-laws, GPP standards, donors’ contracts and Cambodian laws and regulations.</t>
  </si>
  <si>
    <t>Sum of the number of respondents rated at fully and partially divided by the sum of the number of poorly and not at al.</t>
  </si>
  <si>
    <t>To what extent has CCC operation complied with its by-laws, GPP standards, donors’ contracts and Cambodian laws and regulations? Option: Fully, Partially, Poorly, Not at all.</t>
  </si>
  <si>
    <t>CCC's staff, MT, ExCom</t>
  </si>
  <si>
    <t xml:space="preserve">Complied </t>
  </si>
  <si>
    <t>Notes</t>
  </si>
  <si>
    <t>The below two indicators were deleted</t>
  </si>
  <si>
    <t>OP1.1.C: Rate of increase of score in internal governance and accountability index. 
(To be deleted since there is no internal accountability and accountability index at CCC yet.)</t>
  </si>
  <si>
    <t>OP2.1.C: Number of instances where CSO inputs are considered by government and other stakeholders (to be deleted, and merged with OP2.2C)</t>
  </si>
  <si>
    <t>GHP- M&amp;E Framework/Plan</t>
  </si>
  <si>
    <t xml:space="preserve">Justification/ 
Explanation of Target Variances  </t>
  </si>
  <si>
    <t>Justification/ 
Explanation of Target Variances</t>
  </si>
  <si>
    <t xml:space="preserve">Justification/ </t>
  </si>
  <si>
    <t>Explanation of Target Variances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</si>
</sst>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34" x14ac:knownFonts="1">
    <font>
      <sz val="11"/>
      <color theme="1"/>
      <name val="Calibri"/>
      <family val="2"/>
      <scheme val="minor"/>
    </font>
    <font>
      <sz val="11"/>
      <color theme="1"/>
      <name val="Calibri"/>
      <family val="2"/>
      <scheme val="minor"/>
    </font>
    <font>
      <b/>
      <sz val="9"/>
      <color rgb="FFFFFFFF"/>
      <name val="Verdana"/>
      <family val="2"/>
    </font>
    <font>
      <sz val="9"/>
      <color rgb="FF000000"/>
      <name val="Verdana"/>
      <family val="2"/>
    </font>
    <font>
      <b/>
      <sz val="9"/>
      <color rgb="FFFFFFFF"/>
      <name val="Verdana"/>
      <family val="2"/>
    </font>
    <font>
      <sz val="9"/>
      <color rgb="FF000000"/>
      <name val="Verdana"/>
      <family val="2"/>
    </font>
    <font>
      <sz val="16"/>
      <color rgb="FF051A4B"/>
      <name val="Century Schoolbook"/>
      <family val="1"/>
    </font>
    <font>
      <sz val="16"/>
      <color theme="1"/>
      <name val="Calibri"/>
      <family val="2"/>
      <scheme val="minor"/>
    </font>
    <font>
      <sz val="8"/>
      <color theme="1"/>
      <name val="Verdana"/>
      <family val="2"/>
    </font>
    <font>
      <b/>
      <sz val="7"/>
      <color rgb="FFFFFFFF"/>
      <name val="Verdana"/>
      <family val="2"/>
    </font>
    <font>
      <sz val="7"/>
      <color rgb="FF000000"/>
      <name val="Verdana"/>
      <family val="2"/>
    </font>
    <font>
      <sz val="9"/>
      <color theme="1"/>
      <name val="Calibri"/>
      <family val="2"/>
      <scheme val="minor"/>
    </font>
    <font>
      <b/>
      <sz val="9"/>
      <color rgb="FF000000"/>
      <name val="Verdana"/>
      <family val="2"/>
    </font>
    <font>
      <sz val="11"/>
      <color rgb="FFFF0000"/>
      <name val="Calibri"/>
      <family val="2"/>
      <scheme val="minor"/>
    </font>
    <font>
      <sz val="12"/>
      <color rgb="FF000000"/>
      <name val="Calibri"/>
    </font>
    <font>
      <b/>
      <i/>
      <sz val="11"/>
      <color theme="0"/>
      <name val="Arial"/>
      <family val="2"/>
    </font>
    <font>
      <sz val="11"/>
      <color theme="0"/>
      <name val="Arial"/>
      <family val="2"/>
    </font>
    <font>
      <b/>
      <sz val="11"/>
      <color theme="1"/>
      <name val="Arial"/>
    </font>
    <font>
      <sz val="11"/>
      <color theme="1"/>
      <name val="Arial"/>
    </font>
    <font>
      <sz val="12"/>
      <color theme="1"/>
      <name val="Calibri"/>
    </font>
    <font>
      <sz val="10"/>
      <name val="Arial"/>
      <family val="2"/>
    </font>
    <font>
      <b/>
      <sz val="10"/>
      <name val="Gill Sans MT"/>
      <family val="2"/>
    </font>
    <font>
      <sz val="11"/>
      <name val="Calibri"/>
      <family val="2"/>
      <scheme val="minor"/>
    </font>
    <font>
      <b/>
      <sz val="11"/>
      <name val="Calibri"/>
      <family val="2"/>
      <scheme val="minor"/>
    </font>
    <font>
      <b/>
      <sz val="11"/>
      <color rgb="FF0432FF"/>
      <name val="Arial"/>
    </font>
    <font>
      <sz val="11"/>
      <color rgb="FF0432FF"/>
      <name val="Arial"/>
    </font>
    <font>
      <b/>
      <sz val="12"/>
      <color theme="1"/>
      <name val="Calibri"/>
      <family val="2"/>
    </font>
    <font>
      <sz val="12"/>
      <color theme="1"/>
      <name val="Calibri"/>
      <family val="2"/>
    </font>
    <font>
      <sz val="11"/>
      <color rgb="FF0432FF"/>
      <name val="Arial"/>
      <family val="2"/>
    </font>
    <font>
      <sz val="12"/>
      <color rgb="FF0432FF"/>
      <name val="Calibri"/>
    </font>
    <font>
      <sz val="11"/>
      <color theme="1"/>
      <name val="Arial"/>
      <family val="2"/>
    </font>
    <font>
      <b/>
      <sz val="11"/>
      <color rgb="FFC00000"/>
      <name val="Arial"/>
    </font>
    <font>
      <b/>
      <sz val="9"/>
      <color indexed="81"/>
      <name val="Tahoma"/>
      <charset val="1"/>
    </font>
    <font>
      <sz val="9"/>
      <color indexed="81"/>
      <name val="Tahoma"/>
      <charset val="1"/>
    </font>
  </fonts>
  <fills count="12">
    <fill>
      <patternFill patternType="none"/>
    </fill>
    <fill>
      <patternFill patternType="gray125"/>
    </fill>
    <fill>
      <patternFill patternType="solid">
        <fgColor rgb="FFEBE8EA"/>
        <bgColor indexed="64"/>
      </patternFill>
    </fill>
    <fill>
      <patternFill patternType="solid">
        <fgColor rgb="FF002060"/>
        <bgColor indexed="64"/>
      </patternFill>
    </fill>
    <fill>
      <patternFill patternType="solid">
        <fgColor rgb="FF92D050"/>
        <bgColor rgb="FF00B050"/>
      </patternFill>
    </fill>
    <fill>
      <patternFill patternType="solid">
        <fgColor indexed="52"/>
        <bgColor indexed="64"/>
      </patternFill>
    </fill>
    <fill>
      <patternFill patternType="solid">
        <fgColor rgb="FF99CCFF"/>
        <bgColor indexed="64"/>
      </patternFill>
    </fill>
    <fill>
      <patternFill patternType="solid">
        <fgColor theme="9" tint="0.59999389629810485"/>
        <bgColor indexed="64"/>
      </patternFill>
    </fill>
    <fill>
      <patternFill patternType="solid">
        <fgColor theme="0"/>
        <bgColor indexed="64"/>
      </patternFill>
    </fill>
    <fill>
      <patternFill patternType="solid">
        <fgColor rgb="FFCCFFCC"/>
        <bgColor indexed="64"/>
      </patternFill>
    </fill>
    <fill>
      <patternFill patternType="solid">
        <fgColor theme="9" tint="0.59999389629810485"/>
        <bgColor rgb="FFD8D8D8"/>
      </patternFill>
    </fill>
    <fill>
      <patternFill patternType="solid">
        <fgColor rgb="FFCCFFCC"/>
        <bgColor rgb="FFD8D8D8"/>
      </patternFill>
    </fill>
  </fills>
  <borders count="26">
    <border>
      <left/>
      <right/>
      <top/>
      <bottom/>
      <diagonal/>
    </border>
    <border>
      <left style="medium">
        <color rgb="FFFFFFFF"/>
      </left>
      <right style="medium">
        <color rgb="FFFFFFFF"/>
      </right>
      <top style="medium">
        <color rgb="FFFFFFFF"/>
      </top>
      <bottom style="medium">
        <color rgb="FFFFFFFF"/>
      </bottom>
      <diagonal/>
    </border>
    <border>
      <left style="medium">
        <color rgb="FFFFFFFF"/>
      </left>
      <right style="medium">
        <color rgb="FFFFFFFF"/>
      </right>
      <top/>
      <bottom/>
      <diagonal/>
    </border>
    <border>
      <left style="medium">
        <color rgb="FFFFFFFF"/>
      </left>
      <right style="medium">
        <color rgb="FFFFFFFF"/>
      </right>
      <top/>
      <bottom style="medium">
        <color rgb="FFFFFFFF"/>
      </bottom>
      <diagonal/>
    </border>
    <border>
      <left style="medium">
        <color rgb="FFFFFFFF"/>
      </left>
      <right/>
      <top/>
      <bottom/>
      <diagonal/>
    </border>
    <border>
      <left style="medium">
        <color theme="0"/>
      </left>
      <right style="medium">
        <color theme="0"/>
      </right>
      <top style="medium">
        <color theme="0"/>
      </top>
      <bottom/>
      <diagonal/>
    </border>
    <border>
      <left style="medium">
        <color rgb="FFFFFFFF"/>
      </left>
      <right/>
      <top/>
      <bottom style="medium">
        <color rgb="FFFFFFFF"/>
      </bottom>
      <diagonal/>
    </border>
    <border>
      <left style="medium">
        <color theme="0"/>
      </left>
      <right style="medium">
        <color theme="0"/>
      </right>
      <top style="medium">
        <color theme="0"/>
      </top>
      <bottom style="medium">
        <color theme="0"/>
      </bottom>
      <diagonal/>
    </border>
    <border>
      <left style="medium">
        <color theme="0"/>
      </left>
      <right/>
      <top style="medium">
        <color theme="0"/>
      </top>
      <bottom style="medium">
        <color theme="0"/>
      </bottom>
      <diagonal/>
    </border>
    <border>
      <left/>
      <right style="medium">
        <color theme="0"/>
      </right>
      <top style="medium">
        <color theme="0"/>
      </top>
      <bottom style="medium">
        <color theme="0"/>
      </bottom>
      <diagonal/>
    </border>
    <border>
      <left/>
      <right/>
      <top style="medium">
        <color theme="0"/>
      </top>
      <bottom style="medium">
        <color theme="0"/>
      </bottom>
      <diagonal/>
    </border>
    <border>
      <left/>
      <right style="medium">
        <color rgb="FFFFFFFF"/>
      </right>
      <top/>
      <bottom style="medium">
        <color rgb="FFFFFFFF"/>
      </bottom>
      <diagonal/>
    </border>
    <border>
      <left style="medium">
        <color rgb="FFFFFFFF"/>
      </left>
      <right style="medium">
        <color theme="0"/>
      </right>
      <top/>
      <bottom/>
      <diagonal/>
    </border>
    <border>
      <left style="medium">
        <color rgb="FFFFFFFF"/>
      </left>
      <right style="medium">
        <color theme="0"/>
      </right>
      <top/>
      <bottom style="medium">
        <color rgb="FFFFFFFF"/>
      </bottom>
      <diagonal/>
    </border>
    <border>
      <left/>
      <right style="medium">
        <color rgb="FFFFFFFF"/>
      </right>
      <top/>
      <bottom/>
      <diagonal/>
    </border>
    <border>
      <left style="medium">
        <color rgb="FFFFFFFF"/>
      </left>
      <right style="medium">
        <color rgb="FFFFFFFF"/>
      </right>
      <top style="medium">
        <color rgb="FFFFFFFF"/>
      </top>
      <bottom/>
      <diagonal/>
    </border>
    <border>
      <left style="medium">
        <color theme="0"/>
      </left>
      <right style="medium">
        <color theme="0"/>
      </right>
      <top/>
      <bottom/>
      <diagonal/>
    </border>
    <border>
      <left style="thin">
        <color theme="0"/>
      </left>
      <right style="thin">
        <color theme="0"/>
      </right>
      <top/>
      <bottom style="thin">
        <color theme="0"/>
      </bottom>
      <diagonal/>
    </border>
    <border>
      <left style="medium">
        <color theme="0"/>
      </left>
      <right/>
      <top style="medium">
        <color theme="0"/>
      </top>
      <bottom/>
      <diagonal/>
    </border>
    <border>
      <left style="medium">
        <color theme="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9" fontId="1" fillId="0" borderId="0" applyFont="0" applyFill="0" applyBorder="0" applyAlignment="0" applyProtection="0"/>
    <xf numFmtId="43" fontId="1" fillId="0" borderId="0" applyFont="0" applyFill="0" applyBorder="0" applyAlignment="0" applyProtection="0"/>
    <xf numFmtId="0" fontId="14" fillId="0" borderId="0"/>
    <xf numFmtId="0" fontId="20" fillId="0" borderId="0"/>
  </cellStyleXfs>
  <cellXfs count="139">
    <xf numFmtId="0" fontId="0" fillId="0" borderId="0" xfId="0"/>
    <xf numFmtId="0" fontId="3" fillId="2" borderId="1" xfId="0" applyFont="1" applyFill="1" applyBorder="1" applyAlignment="1">
      <alignment horizontal="center" vertical="center" wrapText="1" readingOrder="1"/>
    </xf>
    <xf numFmtId="0" fontId="3" fillId="2" borderId="1" xfId="0" applyFont="1" applyFill="1" applyBorder="1" applyAlignment="1">
      <alignment horizontal="right" vertical="center" wrapText="1" readingOrder="1"/>
    </xf>
    <xf numFmtId="0" fontId="3" fillId="2" borderId="3" xfId="0" applyFont="1" applyFill="1" applyBorder="1" applyAlignment="1">
      <alignment horizontal="center" vertical="center" wrapText="1" readingOrder="1"/>
    </xf>
    <xf numFmtId="9" fontId="3" fillId="2" borderId="3" xfId="0" applyNumberFormat="1" applyFont="1" applyFill="1" applyBorder="1" applyAlignment="1">
      <alignment horizontal="center" vertical="center" wrapText="1" readingOrder="1"/>
    </xf>
    <xf numFmtId="0" fontId="5" fillId="2" borderId="1" xfId="0" applyFont="1" applyFill="1" applyBorder="1" applyAlignment="1">
      <alignment horizontal="center" vertical="center" wrapText="1" readingOrder="1"/>
    </xf>
    <xf numFmtId="0" fontId="6" fillId="0" borderId="0" xfId="0" applyFont="1"/>
    <xf numFmtId="0" fontId="7" fillId="0" borderId="0" xfId="0" applyFont="1"/>
    <xf numFmtId="0" fontId="3" fillId="2" borderId="3" xfId="1" applyNumberFormat="1" applyFont="1" applyFill="1" applyBorder="1" applyAlignment="1">
      <alignment horizontal="center" vertical="center" wrapText="1" readingOrder="1"/>
    </xf>
    <xf numFmtId="0" fontId="4" fillId="3" borderId="7" xfId="0" applyFont="1" applyFill="1" applyBorder="1" applyAlignment="1">
      <alignment horizontal="center" vertical="center" wrapText="1" readingOrder="1"/>
    </xf>
    <xf numFmtId="0" fontId="2" fillId="3" borderId="5" xfId="0" applyFont="1" applyFill="1" applyBorder="1" applyAlignment="1">
      <alignment horizontal="center" vertical="center" wrapText="1" readingOrder="1"/>
    </xf>
    <xf numFmtId="0" fontId="2" fillId="3" borderId="7" xfId="0" applyFont="1" applyFill="1" applyBorder="1" applyAlignment="1">
      <alignment horizontal="center" vertical="center" wrapText="1" readingOrder="1"/>
    </xf>
    <xf numFmtId="0" fontId="8" fillId="2" borderId="1" xfId="0" applyFont="1" applyFill="1" applyBorder="1" applyAlignment="1">
      <alignment horizontal="left" vertical="center" wrapText="1" readingOrder="1"/>
    </xf>
    <xf numFmtId="0" fontId="9" fillId="3" borderId="1" xfId="0" applyFont="1" applyFill="1" applyBorder="1" applyAlignment="1">
      <alignment horizontal="center" vertical="center" wrapText="1" readingOrder="1"/>
    </xf>
    <xf numFmtId="0" fontId="9" fillId="3" borderId="15" xfId="0" applyFont="1" applyFill="1" applyBorder="1" applyAlignment="1">
      <alignment horizontal="center" vertical="center" wrapText="1" readingOrder="1"/>
    </xf>
    <xf numFmtId="0" fontId="10" fillId="2" borderId="1" xfId="0" applyFont="1" applyFill="1" applyBorder="1" applyAlignment="1">
      <alignment horizontal="center" vertical="center" wrapText="1" readingOrder="1"/>
    </xf>
    <xf numFmtId="0" fontId="9" fillId="3" borderId="15" xfId="0" applyFont="1" applyFill="1" applyBorder="1" applyAlignment="1">
      <alignment vertical="center" wrapText="1" readingOrder="1"/>
    </xf>
    <xf numFmtId="9" fontId="10" fillId="2" borderId="1" xfId="0" applyNumberFormat="1" applyFont="1" applyFill="1" applyBorder="1" applyAlignment="1">
      <alignment horizontal="center" vertical="center" wrapText="1" readingOrder="1"/>
    </xf>
    <xf numFmtId="0" fontId="10" fillId="2" borderId="1" xfId="0" applyFont="1" applyFill="1" applyBorder="1" applyAlignment="1">
      <alignment horizontal="left" vertical="center" wrapText="1" readingOrder="1"/>
    </xf>
    <xf numFmtId="0" fontId="9" fillId="3" borderId="1" xfId="0" applyFont="1" applyFill="1" applyBorder="1" applyAlignment="1">
      <alignment horizontal="left" vertical="center" wrapText="1" readingOrder="1"/>
    </xf>
    <xf numFmtId="0" fontId="11" fillId="0" borderId="0" xfId="0" applyFont="1" applyAlignment="1">
      <alignment wrapText="1"/>
    </xf>
    <xf numFmtId="0" fontId="11" fillId="0" borderId="0" xfId="0" applyFont="1"/>
    <xf numFmtId="9" fontId="11" fillId="0" borderId="0" xfId="0" applyNumberFormat="1" applyFont="1"/>
    <xf numFmtId="9" fontId="10" fillId="2" borderId="1" xfId="1" applyFont="1" applyFill="1" applyBorder="1" applyAlignment="1">
      <alignment horizontal="center" vertical="center" wrapText="1" readingOrder="1"/>
    </xf>
    <xf numFmtId="0" fontId="2" fillId="3" borderId="5" xfId="0" applyFont="1" applyFill="1" applyBorder="1" applyAlignment="1">
      <alignment horizontal="center" vertical="center" wrapText="1" readingOrder="1"/>
    </xf>
    <xf numFmtId="0" fontId="2" fillId="3" borderId="7" xfId="0" applyFont="1" applyFill="1" applyBorder="1" applyAlignment="1">
      <alignment horizontal="center" vertical="center" wrapText="1" readingOrder="1"/>
    </xf>
    <xf numFmtId="0" fontId="4" fillId="3" borderId="7" xfId="0" applyFont="1" applyFill="1" applyBorder="1" applyAlignment="1">
      <alignment horizontal="center" vertical="center" wrapText="1" readingOrder="1"/>
    </xf>
    <xf numFmtId="0" fontId="12" fillId="2" borderId="1" xfId="0" applyFont="1" applyFill="1" applyBorder="1" applyAlignment="1">
      <alignment horizontal="center" vertical="center" wrapText="1" readingOrder="1"/>
    </xf>
    <xf numFmtId="0" fontId="12" fillId="2" borderId="3" xfId="1" applyNumberFormat="1" applyFont="1" applyFill="1" applyBorder="1" applyAlignment="1">
      <alignment horizontal="center" vertical="center" wrapText="1" readingOrder="1"/>
    </xf>
    <xf numFmtId="0" fontId="2" fillId="3" borderId="18" xfId="0" applyFont="1" applyFill="1" applyBorder="1" applyAlignment="1">
      <alignment horizontal="center" vertical="center" wrapText="1" readingOrder="1"/>
    </xf>
    <xf numFmtId="0" fontId="2" fillId="3" borderId="19" xfId="0" applyFont="1" applyFill="1" applyBorder="1" applyAlignment="1">
      <alignment horizontal="center" vertical="center" wrapText="1" readingOrder="1"/>
    </xf>
    <xf numFmtId="0" fontId="2" fillId="3" borderId="5" xfId="0" applyFont="1" applyFill="1" applyBorder="1" applyAlignment="1">
      <alignment horizontal="center" vertical="center" wrapText="1" readingOrder="1"/>
    </xf>
    <xf numFmtId="0" fontId="2" fillId="3" borderId="16" xfId="0" applyFont="1" applyFill="1" applyBorder="1" applyAlignment="1">
      <alignment horizontal="center" vertical="center" wrapText="1" readingOrder="1"/>
    </xf>
    <xf numFmtId="0" fontId="15" fillId="4" borderId="0" xfId="3" applyFont="1" applyFill="1" applyBorder="1" applyAlignment="1">
      <alignment horizontal="left" vertical="top"/>
    </xf>
    <xf numFmtId="0" fontId="16" fillId="4" borderId="0" xfId="3" applyFont="1" applyFill="1" applyBorder="1" applyAlignment="1">
      <alignment horizontal="left" vertical="top" wrapText="1"/>
    </xf>
    <xf numFmtId="0" fontId="17" fillId="0" borderId="0" xfId="3" applyFont="1" applyAlignment="1">
      <alignment horizontal="left" vertical="top"/>
    </xf>
    <xf numFmtId="0" fontId="17" fillId="0" borderId="0" xfId="3" applyFont="1" applyAlignment="1">
      <alignment horizontal="center" vertical="top" wrapText="1"/>
    </xf>
    <xf numFmtId="0" fontId="18" fillId="0" borderId="0" xfId="3" applyFont="1" applyAlignment="1">
      <alignment horizontal="left" vertical="top" wrapText="1"/>
    </xf>
    <xf numFmtId="0" fontId="19" fillId="0" borderId="0" xfId="3" applyFont="1" applyAlignment="1"/>
    <xf numFmtId="0" fontId="21" fillId="5" borderId="20" xfId="4" applyFont="1" applyFill="1" applyBorder="1" applyAlignment="1" applyProtection="1">
      <alignment horizontal="center" vertical="center" wrapText="1"/>
    </xf>
    <xf numFmtId="0" fontId="22" fillId="6" borderId="20" xfId="0" applyFont="1" applyFill="1" applyBorder="1" applyAlignment="1">
      <alignment vertical="center" wrapText="1"/>
    </xf>
    <xf numFmtId="0" fontId="0" fillId="0" borderId="20" xfId="0" applyFont="1" applyFill="1" applyBorder="1" applyAlignment="1">
      <alignment vertical="center"/>
    </xf>
    <xf numFmtId="9" fontId="22" fillId="6" borderId="20" xfId="1" applyFont="1" applyFill="1" applyBorder="1" applyAlignment="1">
      <alignment vertical="center" wrapText="1"/>
    </xf>
    <xf numFmtId="9" fontId="0" fillId="0" borderId="20" xfId="0" applyNumberFormat="1" applyFont="1" applyFill="1" applyBorder="1" applyAlignment="1">
      <alignment vertical="center"/>
    </xf>
    <xf numFmtId="0" fontId="22" fillId="7" borderId="20" xfId="0" applyFont="1" applyFill="1" applyBorder="1" applyAlignment="1">
      <alignment vertical="center" wrapText="1"/>
    </xf>
    <xf numFmtId="9" fontId="22" fillId="7" borderId="20" xfId="1" applyFont="1" applyFill="1" applyBorder="1" applyAlignment="1">
      <alignment vertical="center" wrapText="1"/>
    </xf>
    <xf numFmtId="0" fontId="22" fillId="7" borderId="20" xfId="0" applyFont="1" applyFill="1" applyBorder="1" applyAlignment="1">
      <alignment horizontal="center" vertical="center" wrapText="1"/>
    </xf>
    <xf numFmtId="0" fontId="26" fillId="7" borderId="20" xfId="3" applyFont="1" applyFill="1" applyBorder="1" applyAlignment="1">
      <alignment horizontal="center" vertical="center"/>
    </xf>
    <xf numFmtId="9" fontId="0" fillId="0" borderId="24" xfId="0" applyNumberFormat="1" applyFont="1" applyFill="1" applyBorder="1" applyAlignment="1">
      <alignment vertical="center"/>
    </xf>
    <xf numFmtId="9" fontId="0" fillId="8" borderId="24" xfId="0" applyNumberFormat="1" applyFont="1" applyFill="1" applyBorder="1" applyAlignment="1">
      <alignment vertical="center" wrapText="1"/>
    </xf>
    <xf numFmtId="0" fontId="27" fillId="7" borderId="20" xfId="3" applyFont="1" applyFill="1" applyBorder="1" applyAlignment="1">
      <alignment vertical="center"/>
    </xf>
    <xf numFmtId="0" fontId="19" fillId="7" borderId="20" xfId="3" applyFont="1" applyFill="1" applyBorder="1" applyAlignment="1">
      <alignment vertical="center"/>
    </xf>
    <xf numFmtId="0" fontId="22" fillId="9" borderId="20" xfId="0" applyFont="1" applyFill="1" applyBorder="1" applyAlignment="1">
      <alignment vertical="center" wrapText="1"/>
    </xf>
    <xf numFmtId="0" fontId="22" fillId="9" borderId="20" xfId="0" applyFont="1" applyFill="1" applyBorder="1" applyAlignment="1">
      <alignment horizontal="center" vertical="center" wrapText="1"/>
    </xf>
    <xf numFmtId="0" fontId="29" fillId="0" borderId="0" xfId="3" applyFont="1" applyAlignment="1"/>
    <xf numFmtId="9" fontId="22" fillId="9" borderId="20" xfId="1" applyFont="1" applyFill="1" applyBorder="1" applyAlignment="1">
      <alignment vertical="center" wrapText="1"/>
    </xf>
    <xf numFmtId="0" fontId="22" fillId="0" borderId="20" xfId="0" applyFont="1" applyFill="1" applyBorder="1" applyAlignment="1">
      <alignment vertical="center"/>
    </xf>
    <xf numFmtId="9" fontId="22" fillId="9" borderId="20" xfId="0" applyNumberFormat="1" applyFont="1" applyFill="1" applyBorder="1" applyAlignment="1">
      <alignment vertical="center" wrapText="1"/>
    </xf>
    <xf numFmtId="9" fontId="22" fillId="0" borderId="20" xfId="0" applyNumberFormat="1" applyFont="1" applyFill="1" applyBorder="1" applyAlignment="1">
      <alignment vertical="center"/>
    </xf>
    <xf numFmtId="9" fontId="0" fillId="8" borderId="20" xfId="0" applyNumberFormat="1" applyFont="1" applyFill="1" applyBorder="1" applyAlignment="1">
      <alignment vertical="center" wrapText="1"/>
    </xf>
    <xf numFmtId="0" fontId="23" fillId="9" borderId="20" xfId="0" applyFont="1" applyFill="1" applyBorder="1" applyAlignment="1">
      <alignment horizontal="center" vertical="center" wrapText="1"/>
    </xf>
    <xf numFmtId="0" fontId="18" fillId="10" borderId="20" xfId="3" applyFont="1" applyFill="1" applyBorder="1" applyAlignment="1">
      <alignment horizontal="left" vertical="top" wrapText="1"/>
    </xf>
    <xf numFmtId="9" fontId="18" fillId="10" borderId="20" xfId="3" applyNumberFormat="1" applyFont="1" applyFill="1" applyBorder="1" applyAlignment="1">
      <alignment horizontal="left" vertical="top" wrapText="1"/>
    </xf>
    <xf numFmtId="0" fontId="18" fillId="7" borderId="20" xfId="3" applyFont="1" applyFill="1" applyBorder="1" applyAlignment="1">
      <alignment horizontal="left" vertical="top" wrapText="1"/>
    </xf>
    <xf numFmtId="0" fontId="30" fillId="7" borderId="20" xfId="3" applyFont="1" applyFill="1" applyBorder="1" applyAlignment="1">
      <alignment horizontal="left" vertical="top" wrapText="1"/>
    </xf>
    <xf numFmtId="0" fontId="18" fillId="9" borderId="20" xfId="3" applyFont="1" applyFill="1" applyBorder="1" applyAlignment="1">
      <alignment horizontal="left" vertical="top" wrapText="1"/>
    </xf>
    <xf numFmtId="0" fontId="30" fillId="9" borderId="20" xfId="3" applyFont="1" applyFill="1" applyBorder="1" applyAlignment="1">
      <alignment horizontal="left" vertical="top" wrapText="1"/>
    </xf>
    <xf numFmtId="0" fontId="18" fillId="11" borderId="20" xfId="3" applyFont="1" applyFill="1" applyBorder="1" applyAlignment="1">
      <alignment horizontal="left" vertical="top" wrapText="1"/>
    </xf>
    <xf numFmtId="0" fontId="19" fillId="9" borderId="20" xfId="3" applyFont="1" applyFill="1" applyBorder="1" applyAlignment="1">
      <alignment horizontal="left" vertical="top" wrapText="1"/>
    </xf>
    <xf numFmtId="0" fontId="23" fillId="9" borderId="20" xfId="0" applyFont="1" applyFill="1" applyBorder="1" applyAlignment="1">
      <alignment vertical="center" wrapText="1"/>
    </xf>
    <xf numFmtId="0" fontId="25" fillId="9" borderId="20" xfId="3" applyFont="1" applyFill="1" applyBorder="1" applyAlignment="1">
      <alignment horizontal="left" vertical="top" wrapText="1"/>
    </xf>
    <xf numFmtId="9" fontId="18" fillId="9" borderId="20" xfId="3" applyNumberFormat="1" applyFont="1" applyFill="1" applyBorder="1" applyAlignment="1">
      <alignment horizontal="left" vertical="top" wrapText="1"/>
    </xf>
    <xf numFmtId="0" fontId="30" fillId="10" borderId="20" xfId="3" applyFont="1" applyFill="1" applyBorder="1" applyAlignment="1">
      <alignment horizontal="left" vertical="top" wrapText="1"/>
    </xf>
    <xf numFmtId="0" fontId="27" fillId="7" borderId="20" xfId="3" applyFont="1" applyFill="1" applyBorder="1" applyAlignment="1">
      <alignment horizontal="left" vertical="top" wrapText="1"/>
    </xf>
    <xf numFmtId="0" fontId="0" fillId="8" borderId="20" xfId="0" applyFont="1" applyFill="1" applyBorder="1" applyAlignment="1">
      <alignment vertical="center" wrapText="1"/>
    </xf>
    <xf numFmtId="3" fontId="0" fillId="0" borderId="20" xfId="0" applyNumberFormat="1" applyFont="1" applyFill="1" applyBorder="1" applyAlignment="1">
      <alignment vertical="center"/>
    </xf>
    <xf numFmtId="9" fontId="18" fillId="11" borderId="20" xfId="3" applyNumberFormat="1" applyFont="1" applyFill="1" applyBorder="1" applyAlignment="1">
      <alignment horizontal="left" vertical="top" wrapText="1"/>
    </xf>
    <xf numFmtId="10" fontId="0" fillId="0" borderId="20" xfId="0" applyNumberFormat="1" applyFont="1" applyFill="1" applyBorder="1" applyAlignment="1">
      <alignment vertical="center"/>
    </xf>
    <xf numFmtId="0" fontId="25" fillId="11" borderId="20" xfId="3" applyFont="1" applyFill="1" applyBorder="1" applyAlignment="1">
      <alignment horizontal="left" vertical="top" wrapText="1"/>
    </xf>
    <xf numFmtId="9" fontId="25" fillId="11" borderId="20" xfId="3" applyNumberFormat="1" applyFont="1" applyFill="1" applyBorder="1" applyAlignment="1">
      <alignment horizontal="left" vertical="top" wrapText="1"/>
    </xf>
    <xf numFmtId="0" fontId="28" fillId="9" borderId="20" xfId="3" applyFont="1" applyFill="1" applyBorder="1" applyAlignment="1">
      <alignment horizontal="left" vertical="top" wrapText="1"/>
    </xf>
    <xf numFmtId="0" fontId="29" fillId="9" borderId="20" xfId="3" applyFont="1" applyFill="1" applyBorder="1" applyAlignment="1">
      <alignment horizontal="left" vertical="top" wrapText="1"/>
    </xf>
    <xf numFmtId="9" fontId="25" fillId="9" borderId="20" xfId="3" applyNumberFormat="1" applyFont="1" applyFill="1" applyBorder="1" applyAlignment="1">
      <alignment horizontal="left" vertical="top" wrapText="1"/>
    </xf>
    <xf numFmtId="164" fontId="18" fillId="11" borderId="20" xfId="3" applyNumberFormat="1" applyFont="1" applyFill="1" applyBorder="1" applyAlignment="1">
      <alignment horizontal="left" vertical="top" wrapText="1"/>
    </xf>
    <xf numFmtId="164" fontId="0" fillId="0" borderId="20" xfId="2" applyNumberFormat="1" applyFont="1" applyFill="1" applyBorder="1" applyAlignment="1">
      <alignment vertical="center"/>
    </xf>
    <xf numFmtId="3" fontId="0" fillId="0" borderId="20" xfId="0" applyNumberFormat="1" applyBorder="1" applyAlignment="1">
      <alignment vertical="center"/>
    </xf>
    <xf numFmtId="0" fontId="0" fillId="0" borderId="25" xfId="0" applyFont="1" applyFill="1" applyBorder="1" applyAlignment="1">
      <alignment vertical="center"/>
    </xf>
    <xf numFmtId="0" fontId="18" fillId="0" borderId="0" xfId="3" applyFont="1" applyAlignment="1">
      <alignment horizontal="center" vertical="top" wrapText="1"/>
    </xf>
    <xf numFmtId="0" fontId="31" fillId="0" borderId="0" xfId="3" applyFont="1" applyAlignment="1">
      <alignment horizontal="left" vertical="top" wrapText="1"/>
    </xf>
    <xf numFmtId="0" fontId="17" fillId="0" borderId="0" xfId="3" applyFont="1" applyAlignment="1">
      <alignment horizontal="left" vertical="top" wrapText="1"/>
    </xf>
    <xf numFmtId="0" fontId="9" fillId="3" borderId="15" xfId="0" applyFont="1" applyFill="1" applyBorder="1" applyAlignment="1">
      <alignment horizontal="left" vertical="center" wrapText="1" readingOrder="1"/>
    </xf>
    <xf numFmtId="0" fontId="9" fillId="3" borderId="2" xfId="0" applyFont="1" applyFill="1" applyBorder="1" applyAlignment="1">
      <alignment horizontal="left" vertical="center" wrapText="1" readingOrder="1"/>
    </xf>
    <xf numFmtId="0" fontId="9" fillId="3" borderId="3" xfId="0" applyFont="1" applyFill="1" applyBorder="1" applyAlignment="1">
      <alignment horizontal="left" vertical="center" wrapText="1" readingOrder="1"/>
    </xf>
    <xf numFmtId="0" fontId="9" fillId="3" borderId="15" xfId="0" applyFont="1" applyFill="1" applyBorder="1" applyAlignment="1">
      <alignment horizontal="center" vertical="center" wrapText="1" readingOrder="1"/>
    </xf>
    <xf numFmtId="0" fontId="9" fillId="3" borderId="2" xfId="0" applyFont="1" applyFill="1" applyBorder="1" applyAlignment="1">
      <alignment horizontal="center" vertical="center" wrapText="1" readingOrder="1"/>
    </xf>
    <xf numFmtId="0" fontId="9" fillId="3" borderId="3" xfId="0" applyFont="1" applyFill="1" applyBorder="1" applyAlignment="1">
      <alignment horizontal="center" vertical="center" wrapText="1" readingOrder="1"/>
    </xf>
    <xf numFmtId="0" fontId="18" fillId="9" borderId="21" xfId="3" applyFont="1" applyFill="1" applyBorder="1" applyAlignment="1">
      <alignment horizontal="left" vertical="top" wrapText="1"/>
    </xf>
    <xf numFmtId="0" fontId="18" fillId="9" borderId="22" xfId="3" applyFont="1" applyFill="1" applyBorder="1" applyAlignment="1">
      <alignment horizontal="left" vertical="top" wrapText="1"/>
    </xf>
    <xf numFmtId="0" fontId="18" fillId="9" borderId="23" xfId="3" applyFont="1" applyFill="1" applyBorder="1" applyAlignment="1">
      <alignment horizontal="left" vertical="top" wrapText="1"/>
    </xf>
    <xf numFmtId="0" fontId="25" fillId="9" borderId="21" xfId="3" applyFont="1" applyFill="1" applyBorder="1" applyAlignment="1">
      <alignment horizontal="left" vertical="top" wrapText="1"/>
    </xf>
    <xf numFmtId="0" fontId="25" fillId="9" borderId="22" xfId="3" applyFont="1" applyFill="1" applyBorder="1" applyAlignment="1">
      <alignment horizontal="left" vertical="top" wrapText="1"/>
    </xf>
    <xf numFmtId="0" fontId="25" fillId="9" borderId="23" xfId="3" applyFont="1" applyFill="1" applyBorder="1" applyAlignment="1">
      <alignment horizontal="left" vertical="top" wrapText="1"/>
    </xf>
    <xf numFmtId="0" fontId="22" fillId="7" borderId="21" xfId="0" applyFont="1" applyFill="1" applyBorder="1" applyAlignment="1">
      <alignment horizontal="left" vertical="top" wrapText="1"/>
    </xf>
    <xf numFmtId="0" fontId="22" fillId="7" borderId="22" xfId="0" applyFont="1" applyFill="1" applyBorder="1" applyAlignment="1">
      <alignment horizontal="left" vertical="top" wrapText="1"/>
    </xf>
    <xf numFmtId="0" fontId="22" fillId="7" borderId="23" xfId="0" applyFont="1" applyFill="1" applyBorder="1" applyAlignment="1">
      <alignment horizontal="left" vertical="top" wrapText="1"/>
    </xf>
    <xf numFmtId="0" fontId="18" fillId="7" borderId="21" xfId="3" applyFont="1" applyFill="1" applyBorder="1" applyAlignment="1">
      <alignment horizontal="left" vertical="top" wrapText="1"/>
    </xf>
    <xf numFmtId="0" fontId="18" fillId="7" borderId="22" xfId="3" applyFont="1" applyFill="1" applyBorder="1" applyAlignment="1">
      <alignment horizontal="left" vertical="top" wrapText="1"/>
    </xf>
    <xf numFmtId="0" fontId="18" fillId="7" borderId="23" xfId="3" applyFont="1" applyFill="1" applyBorder="1" applyAlignment="1">
      <alignment horizontal="left" vertical="top" wrapText="1"/>
    </xf>
    <xf numFmtId="0" fontId="18" fillId="6" borderId="21" xfId="0" applyFont="1" applyFill="1" applyBorder="1" applyAlignment="1">
      <alignment vertical="top" wrapText="1"/>
    </xf>
    <xf numFmtId="0" fontId="22" fillId="6" borderId="22" xfId="0" applyFont="1" applyFill="1" applyBorder="1" applyAlignment="1">
      <alignment vertical="top" wrapText="1"/>
    </xf>
    <xf numFmtId="0" fontId="22" fillId="6" borderId="23" xfId="0" applyFont="1" applyFill="1" applyBorder="1" applyAlignment="1">
      <alignment vertical="top" wrapText="1"/>
    </xf>
    <xf numFmtId="0" fontId="22" fillId="7" borderId="21" xfId="0" applyFont="1" applyFill="1" applyBorder="1" applyAlignment="1">
      <alignment vertical="top" wrapText="1"/>
    </xf>
    <xf numFmtId="0" fontId="22" fillId="7" borderId="22" xfId="0" applyFont="1" applyFill="1" applyBorder="1" applyAlignment="1">
      <alignment vertical="top" wrapText="1"/>
    </xf>
    <xf numFmtId="0" fontId="22" fillId="7" borderId="23" xfId="0" applyFont="1" applyFill="1" applyBorder="1" applyAlignment="1">
      <alignment vertical="top" wrapText="1"/>
    </xf>
    <xf numFmtId="0" fontId="28" fillId="9" borderId="21" xfId="0" applyFont="1" applyFill="1" applyBorder="1" applyAlignment="1">
      <alignment horizontal="left" vertical="top" wrapText="1"/>
    </xf>
    <xf numFmtId="0" fontId="22" fillId="9" borderId="23" xfId="0" applyFont="1" applyFill="1" applyBorder="1" applyAlignment="1">
      <alignment horizontal="left" vertical="top" wrapText="1"/>
    </xf>
    <xf numFmtId="0" fontId="22" fillId="9" borderId="21" xfId="0" applyFont="1" applyFill="1" applyBorder="1" applyAlignment="1">
      <alignment horizontal="left" vertical="top" wrapText="1"/>
    </xf>
    <xf numFmtId="0" fontId="22" fillId="9" borderId="22" xfId="0" applyFont="1" applyFill="1" applyBorder="1" applyAlignment="1">
      <alignment horizontal="left" vertical="top" wrapText="1"/>
    </xf>
    <xf numFmtId="0" fontId="2" fillId="3" borderId="12" xfId="0" applyFont="1" applyFill="1" applyBorder="1" applyAlignment="1">
      <alignment horizontal="center" vertical="center" wrapText="1" readingOrder="1"/>
    </xf>
    <xf numFmtId="0" fontId="2" fillId="3" borderId="13" xfId="0" applyFont="1" applyFill="1" applyBorder="1" applyAlignment="1">
      <alignment horizontal="center" vertical="center" wrapText="1" readingOrder="1"/>
    </xf>
    <xf numFmtId="0" fontId="2" fillId="3" borderId="2" xfId="0" applyFont="1" applyFill="1" applyBorder="1" applyAlignment="1">
      <alignment horizontal="center" vertical="center" wrapText="1" readingOrder="1"/>
    </xf>
    <xf numFmtId="0" fontId="2" fillId="3" borderId="3" xfId="0" applyFont="1" applyFill="1" applyBorder="1" applyAlignment="1">
      <alignment horizontal="center" vertical="center" wrapText="1" readingOrder="1"/>
    </xf>
    <xf numFmtId="0" fontId="2" fillId="3" borderId="4" xfId="0" applyFont="1" applyFill="1" applyBorder="1" applyAlignment="1">
      <alignment horizontal="center" vertical="center" wrapText="1" readingOrder="1"/>
    </xf>
    <xf numFmtId="0" fontId="2" fillId="3" borderId="14" xfId="0" applyFont="1" applyFill="1" applyBorder="1" applyAlignment="1">
      <alignment horizontal="center" vertical="center" wrapText="1" readingOrder="1"/>
    </xf>
    <xf numFmtId="0" fontId="2" fillId="3" borderId="6" xfId="0" applyFont="1" applyFill="1" applyBorder="1" applyAlignment="1">
      <alignment horizontal="center" vertical="center" wrapText="1" readingOrder="1"/>
    </xf>
    <xf numFmtId="0" fontId="2" fillId="3" borderId="11" xfId="0" applyFont="1" applyFill="1" applyBorder="1" applyAlignment="1">
      <alignment horizontal="center" vertical="center" wrapText="1" readingOrder="1"/>
    </xf>
    <xf numFmtId="0" fontId="4" fillId="3" borderId="7" xfId="0" applyFont="1" applyFill="1" applyBorder="1" applyAlignment="1">
      <alignment horizontal="center" vertical="center" wrapText="1" readingOrder="1"/>
    </xf>
    <xf numFmtId="0" fontId="2" fillId="3" borderId="7" xfId="0" applyFont="1" applyFill="1" applyBorder="1" applyAlignment="1">
      <alignment horizontal="center" vertical="center" wrapText="1" readingOrder="1"/>
    </xf>
    <xf numFmtId="0" fontId="2" fillId="3" borderId="5" xfId="0" applyFont="1" applyFill="1" applyBorder="1" applyAlignment="1">
      <alignment horizontal="center" vertical="center" wrapText="1" readingOrder="1"/>
    </xf>
    <xf numFmtId="0" fontId="2" fillId="3" borderId="16" xfId="0" applyFont="1" applyFill="1" applyBorder="1" applyAlignment="1">
      <alignment horizontal="center" vertical="center" wrapText="1" readingOrder="1"/>
    </xf>
    <xf numFmtId="0" fontId="2" fillId="3" borderId="8" xfId="0" applyFont="1" applyFill="1" applyBorder="1" applyAlignment="1">
      <alignment horizontal="center" vertical="center" wrapText="1" readingOrder="1"/>
    </xf>
    <xf numFmtId="0" fontId="2" fillId="3" borderId="10" xfId="0" applyFont="1" applyFill="1" applyBorder="1" applyAlignment="1">
      <alignment horizontal="center" vertical="center" wrapText="1" readingOrder="1"/>
    </xf>
    <xf numFmtId="0" fontId="2" fillId="3" borderId="9" xfId="0" applyFont="1" applyFill="1" applyBorder="1" applyAlignment="1">
      <alignment horizontal="center" vertical="center" wrapText="1" readingOrder="1"/>
    </xf>
    <xf numFmtId="0" fontId="4" fillId="3" borderId="8" xfId="0" applyFont="1" applyFill="1" applyBorder="1" applyAlignment="1">
      <alignment horizontal="center" vertical="center" wrapText="1" readingOrder="1"/>
    </xf>
    <xf numFmtId="0" fontId="4" fillId="3" borderId="10" xfId="0" applyFont="1" applyFill="1" applyBorder="1" applyAlignment="1">
      <alignment horizontal="center" vertical="center" wrapText="1" readingOrder="1"/>
    </xf>
    <xf numFmtId="0" fontId="4" fillId="3" borderId="9" xfId="0" applyFont="1" applyFill="1" applyBorder="1" applyAlignment="1">
      <alignment horizontal="center" vertical="center" wrapText="1" readingOrder="1"/>
    </xf>
    <xf numFmtId="0" fontId="2" fillId="3" borderId="18" xfId="0" applyFont="1" applyFill="1" applyBorder="1" applyAlignment="1">
      <alignment horizontal="center" vertical="center" wrapText="1" readingOrder="1"/>
    </xf>
    <xf numFmtId="0" fontId="2" fillId="3" borderId="19" xfId="0" applyFont="1" applyFill="1" applyBorder="1" applyAlignment="1">
      <alignment horizontal="center" vertical="center" wrapText="1" readingOrder="1"/>
    </xf>
    <xf numFmtId="0" fontId="4" fillId="3" borderId="17" xfId="0" applyFont="1" applyFill="1" applyBorder="1" applyAlignment="1">
      <alignment horizontal="center" vertical="center" wrapText="1" readingOrder="1"/>
    </xf>
  </cellXfs>
  <cellStyles count="5">
    <cellStyle name="Comma" xfId="2" builtinId="3"/>
    <cellStyle name="Normal" xfId="0" builtinId="0"/>
    <cellStyle name="Normal 4" xfId="4" xr:uid="{961FE2F6-F53A-46A0-A045-E0DB0E832F05}"/>
    <cellStyle name="Normal 6" xfId="3" xr:uid="{DC7719C4-2102-48CF-BF58-991A865FC17C}"/>
    <cellStyle name="Percent" xfId="1" builtinId="5"/>
  </cellStyles>
  <dxfs count="0"/>
  <tableStyles count="0" defaultTableStyle="TableStyleMedium2" defaultPivotStyle="PivotStyleLight16"/>
  <colors>
    <mruColors>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vbnkkh-my.sharepoint.com/Users/Staff%202/Desktop/Lessons/Practise/Practise_L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ile"/>
      <sheetName val="LogFrame"/>
      <sheetName val="AnalysisP1F1"/>
      <sheetName val="FilterP1F1"/>
      <sheetName val="DataP2F6"/>
      <sheetName val="Interface"/>
      <sheetName val="DataP1F1"/>
      <sheetName val="EntryP1F1"/>
      <sheetName val="EntryP1F5"/>
      <sheetName val="Code"/>
      <sheetName val="Sheet5"/>
      <sheetName val="Sheet4"/>
      <sheetName val="Sheet3"/>
      <sheetName val="Practise_LI"/>
    </sheetNames>
    <sheetDataSet>
      <sheetData sheetId="0"/>
      <sheetData sheetId="1"/>
      <sheetData sheetId="2"/>
      <sheetData sheetId="3"/>
      <sheetData sheetId="4"/>
      <sheetData sheetId="5"/>
      <sheetData sheetId="6"/>
      <sheetData sheetId="7"/>
      <sheetData sheetId="8"/>
      <sheetData sheetId="9"/>
      <sheetData sheetId="10">
        <row r="1">
          <cell r="A1" t="str">
            <v>ActCode</v>
          </cell>
          <cell r="Q1" t="str">
            <v>ActCodeTraining</v>
          </cell>
          <cell r="R1" t="str">
            <v>DistrictNew</v>
          </cell>
          <cell r="S1" t="str">
            <v>CommuneNew</v>
          </cell>
        </row>
        <row r="2">
          <cell r="A2" t="str">
            <v>1.5.1.Rice Support</v>
          </cell>
          <cell r="C2" t="str">
            <v>01 - Banteay Meanchey</v>
          </cell>
          <cell r="Q2" t="str">
            <v>1.1.1.Training on CCA</v>
          </cell>
          <cell r="R2" t="str">
            <v>0401 - Baribo</v>
          </cell>
          <cell r="S2" t="str">
            <v>040101 - Anhchanh Rung</v>
          </cell>
        </row>
        <row r="3">
          <cell r="A3" t="str">
            <v>1.5.1.Vegetable Support</v>
          </cell>
          <cell r="C3" t="str">
            <v>02 - Battambang</v>
          </cell>
          <cell r="Q3" t="str">
            <v>1.1.2.Training on vegetable</v>
          </cell>
          <cell r="R3" t="str">
            <v>0402 - Chulkiri</v>
          </cell>
          <cell r="S3" t="str">
            <v>040102 - Chhnok Tru</v>
          </cell>
        </row>
        <row r="4">
          <cell r="A4" t="str">
            <v>1.5.3.Livestock Sopport</v>
          </cell>
          <cell r="C4" t="str">
            <v>03 - Kampong Cham</v>
          </cell>
          <cell r="Q4" t="str">
            <v>1.1.3.Training on Rice</v>
          </cell>
          <cell r="R4" t="str">
            <v>0403 - Kampong Chhnang</v>
          </cell>
          <cell r="S4" t="str">
            <v>040103 - Chak</v>
          </cell>
        </row>
        <row r="5">
          <cell r="A5" t="str">
            <v>1.5.4.Water Collection Sopport</v>
          </cell>
          <cell r="C5" t="str">
            <v>04 - Kampong Chhnang</v>
          </cell>
          <cell r="Q5" t="str">
            <v xml:space="preserve">1.1.4.Training on </v>
          </cell>
          <cell r="R5" t="str">
            <v>0404 - Kampong Leng</v>
          </cell>
          <cell r="S5" t="str">
            <v>040104 - Khon Rang</v>
          </cell>
        </row>
        <row r="6">
          <cell r="A6" t="str">
            <v>1.5.5 Animal Sopport</v>
          </cell>
          <cell r="C6" t="str">
            <v>05 - Kampong Speu</v>
          </cell>
          <cell r="R6" t="str">
            <v>0405 - Kampong Tralach</v>
          </cell>
          <cell r="S6" t="str">
            <v>040105 - Kampong Preah Kokir</v>
          </cell>
        </row>
        <row r="7">
          <cell r="C7" t="str">
            <v>06 - Kampong Thom</v>
          </cell>
          <cell r="R7" t="str">
            <v>0406 - Roleapiear</v>
          </cell>
          <cell r="S7" t="str">
            <v>040106 - Melum</v>
          </cell>
        </row>
        <row r="8">
          <cell r="C8" t="str">
            <v>07 - Kampot</v>
          </cell>
          <cell r="R8" t="str">
            <v>0407 - Samaki Meanchey</v>
          </cell>
          <cell r="S8" t="str">
            <v>040107 - Phsar</v>
          </cell>
        </row>
        <row r="9">
          <cell r="C9" t="str">
            <v>08 - Kandal</v>
          </cell>
          <cell r="R9" t="str">
            <v>0408 - Tuk Phos</v>
          </cell>
          <cell r="S9" t="str">
            <v>040108 - Pech Changvar</v>
          </cell>
        </row>
        <row r="10">
          <cell r="C10" t="str">
            <v>09 - Koh Kong</v>
          </cell>
          <cell r="S10" t="str">
            <v>040109 - Popel</v>
          </cell>
        </row>
        <row r="11">
          <cell r="C11" t="str">
            <v>10 - Kratie</v>
          </cell>
          <cell r="S11" t="str">
            <v>040110 - Ponley</v>
          </cell>
        </row>
        <row r="12">
          <cell r="C12" t="str">
            <v>11 - Mondul Kiri</v>
          </cell>
          <cell r="S12" t="str">
            <v>040111 - Trapeang Chan</v>
          </cell>
        </row>
        <row r="13">
          <cell r="C13" t="str">
            <v>12 - Phnom Penh</v>
          </cell>
        </row>
        <row r="14">
          <cell r="C14" t="str">
            <v>13 - Preah Vihear</v>
          </cell>
        </row>
        <row r="15">
          <cell r="C15" t="str">
            <v>14 - Prey Veng</v>
          </cell>
        </row>
        <row r="16">
          <cell r="C16" t="str">
            <v>15 - Pursat</v>
          </cell>
        </row>
        <row r="17">
          <cell r="C17" t="str">
            <v>16 - Rattanakiri</v>
          </cell>
        </row>
        <row r="18">
          <cell r="C18" t="str">
            <v>17 - Siem Reap</v>
          </cell>
        </row>
        <row r="19">
          <cell r="C19" t="str">
            <v>18 - Sihanouk Ville</v>
          </cell>
        </row>
        <row r="20">
          <cell r="C20" t="str">
            <v>19 - Stung Treng</v>
          </cell>
        </row>
        <row r="21">
          <cell r="C21" t="str">
            <v>20 - Svay Rieng</v>
          </cell>
        </row>
        <row r="22">
          <cell r="C22" t="str">
            <v>21 - Takeo</v>
          </cell>
        </row>
        <row r="23">
          <cell r="C23" t="str">
            <v>22 - Otdar Meanchey</v>
          </cell>
        </row>
        <row r="24">
          <cell r="C24" t="str">
            <v>23 - Kep Ville</v>
          </cell>
        </row>
        <row r="25">
          <cell r="C25" t="str">
            <v>24 - Pailine Ville</v>
          </cell>
        </row>
      </sheetData>
      <sheetData sheetId="11"/>
      <sheetData sheetId="12"/>
      <sheetData sheetId="13"/>
      <sheetData sheetId="1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
  <sheetViews>
    <sheetView zoomScale="132" workbookViewId="0">
      <pane ySplit="1" topLeftCell="A3" activePane="bottomLeft" state="frozen"/>
      <selection activeCell="D1" sqref="D1"/>
      <selection pane="bottomLeft" activeCell="P4" sqref="P4"/>
    </sheetView>
  </sheetViews>
  <sheetFormatPr defaultRowHeight="15" x14ac:dyDescent="0.25"/>
  <cols>
    <col min="2" max="2" width="23" customWidth="1"/>
    <col min="3" max="3" width="28.28515625" customWidth="1"/>
    <col min="4" max="4" width="34.28515625" customWidth="1"/>
  </cols>
  <sheetData>
    <row r="1" spans="1:17" ht="27.75" thickBot="1" x14ac:dyDescent="0.3">
      <c r="A1" s="13" t="s">
        <v>28</v>
      </c>
      <c r="B1" s="19" t="s">
        <v>44</v>
      </c>
      <c r="C1" s="13" t="s">
        <v>13</v>
      </c>
      <c r="D1" s="13" t="s">
        <v>14</v>
      </c>
      <c r="E1" s="13" t="s">
        <v>21</v>
      </c>
      <c r="F1" s="13" t="s">
        <v>15</v>
      </c>
      <c r="G1" s="13" t="s">
        <v>16</v>
      </c>
      <c r="H1" s="13" t="s">
        <v>22</v>
      </c>
      <c r="I1" s="13" t="s">
        <v>29</v>
      </c>
      <c r="J1" s="13" t="s">
        <v>30</v>
      </c>
      <c r="K1" s="13" t="s">
        <v>23</v>
      </c>
      <c r="L1" s="13" t="s">
        <v>17</v>
      </c>
      <c r="M1" s="13" t="s">
        <v>18</v>
      </c>
      <c r="N1" s="13" t="s">
        <v>19</v>
      </c>
      <c r="O1" s="13" t="s">
        <v>19</v>
      </c>
      <c r="P1" s="13" t="s">
        <v>19</v>
      </c>
      <c r="Q1" s="13" t="s">
        <v>20</v>
      </c>
    </row>
    <row r="2" spans="1:17" ht="156.75" customHeight="1" thickBot="1" x14ac:dyDescent="0.3">
      <c r="A2" s="14" t="s">
        <v>32</v>
      </c>
      <c r="B2" s="16" t="s">
        <v>39</v>
      </c>
      <c r="C2" s="15" t="s">
        <v>42</v>
      </c>
      <c r="D2" s="18" t="s">
        <v>40</v>
      </c>
      <c r="E2" s="15" t="s">
        <v>41</v>
      </c>
      <c r="F2" s="15" t="s">
        <v>33</v>
      </c>
      <c r="G2" s="15" t="s">
        <v>34</v>
      </c>
      <c r="H2" s="15" t="s">
        <v>35</v>
      </c>
      <c r="I2" s="15" t="s">
        <v>36</v>
      </c>
      <c r="J2" s="15" t="s">
        <v>37</v>
      </c>
      <c r="K2" s="15" t="s">
        <v>38</v>
      </c>
      <c r="L2" s="15">
        <v>2017</v>
      </c>
      <c r="M2" s="15">
        <v>5</v>
      </c>
      <c r="N2" s="17">
        <v>0.1</v>
      </c>
      <c r="O2" s="17">
        <v>0.2</v>
      </c>
      <c r="P2" s="17">
        <v>0.3</v>
      </c>
      <c r="Q2" s="17">
        <v>0.3</v>
      </c>
    </row>
    <row r="3" spans="1:17" s="21" customFormat="1" ht="96" x14ac:dyDescent="0.2">
      <c r="B3" s="20" t="s">
        <v>46</v>
      </c>
      <c r="C3" s="20" t="s">
        <v>45</v>
      </c>
      <c r="D3" s="20" t="s">
        <v>47</v>
      </c>
      <c r="E3" s="20" t="s">
        <v>48</v>
      </c>
      <c r="F3" s="20" t="s">
        <v>49</v>
      </c>
      <c r="G3" s="20" t="s">
        <v>50</v>
      </c>
      <c r="H3" s="20" t="s">
        <v>53</v>
      </c>
      <c r="I3" s="20" t="s">
        <v>52</v>
      </c>
      <c r="J3" s="20" t="s">
        <v>54</v>
      </c>
      <c r="K3" s="20" t="s">
        <v>51</v>
      </c>
      <c r="L3" s="21">
        <v>2020</v>
      </c>
      <c r="M3" s="22">
        <v>0.25</v>
      </c>
      <c r="N3" s="22">
        <v>0.35</v>
      </c>
      <c r="O3" s="22">
        <v>0.45</v>
      </c>
      <c r="P3" s="22">
        <v>0.5</v>
      </c>
      <c r="Q3" s="22">
        <v>0.5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0"/>
  <sheetViews>
    <sheetView topLeftCell="B4" zoomScale="120" workbookViewId="0">
      <selection activeCell="L5" sqref="L5"/>
    </sheetView>
  </sheetViews>
  <sheetFormatPr defaultRowHeight="15" x14ac:dyDescent="0.25"/>
  <cols>
    <col min="1" max="1" width="23.140625" customWidth="1"/>
    <col min="2" max="2" width="22.42578125" customWidth="1"/>
    <col min="3" max="3" width="28.42578125" customWidth="1"/>
    <col min="7" max="7" width="13.85546875" customWidth="1"/>
    <col min="9" max="9" width="10.28515625" customWidth="1"/>
  </cols>
  <sheetData>
    <row r="1" spans="1:16" x14ac:dyDescent="0.25">
      <c r="A1" t="s">
        <v>70</v>
      </c>
    </row>
    <row r="2" spans="1:16" ht="15.75" thickBot="1" x14ac:dyDescent="0.3"/>
    <row r="3" spans="1:16" ht="27.75" thickBot="1" x14ac:dyDescent="0.3">
      <c r="A3" s="13" t="s">
        <v>61</v>
      </c>
      <c r="B3" s="13" t="s">
        <v>13</v>
      </c>
      <c r="C3" s="13" t="s">
        <v>14</v>
      </c>
      <c r="D3" s="13" t="s">
        <v>21</v>
      </c>
      <c r="E3" s="13" t="s">
        <v>15</v>
      </c>
      <c r="F3" s="13" t="s">
        <v>16</v>
      </c>
      <c r="G3" s="13" t="s">
        <v>22</v>
      </c>
      <c r="H3" s="13" t="s">
        <v>29</v>
      </c>
      <c r="I3" s="13" t="s">
        <v>30</v>
      </c>
      <c r="J3" s="13" t="s">
        <v>23</v>
      </c>
      <c r="K3" s="13" t="s">
        <v>17</v>
      </c>
      <c r="L3" s="13" t="s">
        <v>18</v>
      </c>
      <c r="M3" s="13" t="s">
        <v>56</v>
      </c>
      <c r="N3" s="13" t="s">
        <v>57</v>
      </c>
      <c r="O3" s="13" t="s">
        <v>58</v>
      </c>
      <c r="P3" s="13" t="s">
        <v>20</v>
      </c>
    </row>
    <row r="4" spans="1:16" ht="29.25" customHeight="1" thickBot="1" x14ac:dyDescent="0.3">
      <c r="A4" s="14" t="s">
        <v>31</v>
      </c>
      <c r="B4" s="15"/>
      <c r="C4" s="15"/>
      <c r="D4" s="15"/>
      <c r="E4" s="15"/>
      <c r="F4" s="15"/>
      <c r="G4" s="15"/>
      <c r="H4" s="15"/>
      <c r="I4" s="15"/>
      <c r="J4" s="15"/>
      <c r="K4" s="15"/>
      <c r="L4" s="15"/>
      <c r="M4" s="15"/>
      <c r="N4" s="15"/>
      <c r="O4" s="15"/>
      <c r="P4" s="15"/>
    </row>
    <row r="5" spans="1:16" ht="51" customHeight="1" thickBot="1" x14ac:dyDescent="0.3">
      <c r="A5" s="90" t="s">
        <v>60</v>
      </c>
      <c r="B5" s="15" t="s">
        <v>45</v>
      </c>
      <c r="C5" s="15" t="s">
        <v>47</v>
      </c>
      <c r="D5" s="15" t="s">
        <v>48</v>
      </c>
      <c r="E5" s="15" t="s">
        <v>59</v>
      </c>
      <c r="F5" s="15" t="s">
        <v>50</v>
      </c>
      <c r="G5" s="15" t="s">
        <v>53</v>
      </c>
      <c r="H5" s="15" t="s">
        <v>52</v>
      </c>
      <c r="I5" s="15" t="s">
        <v>54</v>
      </c>
      <c r="J5" s="15" t="s">
        <v>51</v>
      </c>
      <c r="K5" s="15" t="s">
        <v>55</v>
      </c>
      <c r="L5" s="23">
        <v>0.25</v>
      </c>
      <c r="M5" s="23">
        <v>0.35</v>
      </c>
      <c r="N5" s="23">
        <v>0.45</v>
      </c>
      <c r="O5" s="23">
        <v>0.5</v>
      </c>
      <c r="P5" s="23">
        <v>0.5</v>
      </c>
    </row>
    <row r="6" spans="1:16" ht="23.25" customHeight="1" thickBot="1" x14ac:dyDescent="0.3">
      <c r="A6" s="91"/>
      <c r="B6" s="15"/>
      <c r="C6" s="15"/>
      <c r="D6" s="15"/>
      <c r="E6" s="15"/>
      <c r="F6" s="15"/>
      <c r="G6" s="15"/>
      <c r="H6" s="15"/>
      <c r="I6" s="15"/>
      <c r="J6" s="15"/>
      <c r="K6" s="15"/>
      <c r="L6" s="15"/>
      <c r="M6" s="15"/>
      <c r="N6" s="15"/>
      <c r="O6" s="15"/>
      <c r="P6" s="15"/>
    </row>
    <row r="7" spans="1:16" ht="23.25" customHeight="1" thickBot="1" x14ac:dyDescent="0.3">
      <c r="A7" s="92"/>
      <c r="B7" s="15"/>
      <c r="C7" s="15"/>
      <c r="D7" s="15"/>
      <c r="E7" s="15"/>
      <c r="F7" s="15"/>
      <c r="G7" s="15"/>
      <c r="H7" s="15"/>
      <c r="I7" s="15"/>
      <c r="J7" s="15"/>
      <c r="K7" s="15"/>
      <c r="L7" s="15"/>
      <c r="M7" s="15"/>
      <c r="N7" s="15"/>
      <c r="O7" s="15"/>
      <c r="P7" s="15"/>
    </row>
    <row r="8" spans="1:16" ht="23.25" customHeight="1" thickBot="1" x14ac:dyDescent="0.3">
      <c r="A8" s="93" t="s">
        <v>43</v>
      </c>
      <c r="B8" s="15"/>
      <c r="C8" s="15"/>
      <c r="D8" s="15"/>
      <c r="E8" s="15"/>
      <c r="F8" s="15"/>
      <c r="G8" s="15"/>
      <c r="H8" s="15"/>
      <c r="I8" s="15"/>
      <c r="J8" s="15"/>
      <c r="K8" s="15"/>
      <c r="L8" s="15"/>
      <c r="M8" s="15"/>
      <c r="N8" s="15"/>
      <c r="O8" s="15"/>
      <c r="P8" s="15"/>
    </row>
    <row r="9" spans="1:16" ht="23.25" customHeight="1" thickBot="1" x14ac:dyDescent="0.3">
      <c r="A9" s="94"/>
      <c r="B9" s="15"/>
      <c r="C9" s="15"/>
      <c r="D9" s="15"/>
      <c r="E9" s="15"/>
      <c r="F9" s="15"/>
      <c r="G9" s="15"/>
      <c r="H9" s="15"/>
      <c r="I9" s="15"/>
      <c r="J9" s="15"/>
      <c r="K9" s="15"/>
      <c r="L9" s="15"/>
      <c r="M9" s="15"/>
      <c r="N9" s="15"/>
      <c r="O9" s="15"/>
      <c r="P9" s="15"/>
    </row>
    <row r="10" spans="1:16" ht="23.25" customHeight="1" thickBot="1" x14ac:dyDescent="0.3">
      <c r="A10" s="95"/>
      <c r="B10" s="15"/>
      <c r="C10" s="15"/>
      <c r="D10" s="15"/>
      <c r="E10" s="15"/>
      <c r="F10" s="15"/>
      <c r="G10" s="15"/>
      <c r="H10" s="15"/>
      <c r="I10" s="15"/>
      <c r="J10" s="15"/>
      <c r="K10" s="15"/>
      <c r="L10" s="15"/>
      <c r="M10" s="15"/>
      <c r="N10" s="15"/>
      <c r="O10" s="15"/>
      <c r="P10" s="15"/>
    </row>
  </sheetData>
  <mergeCells count="2">
    <mergeCell ref="A5:A7"/>
    <mergeCell ref="A8:A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665DB-B5FF-4703-AFF8-4C20F9888619}">
  <dimension ref="A1:W62"/>
  <sheetViews>
    <sheetView zoomScale="80" zoomScaleNormal="80" workbookViewId="0">
      <pane xSplit="2" ySplit="3" topLeftCell="C40" activePane="bottomRight" state="frozen"/>
      <selection pane="topRight" activeCell="C1" sqref="C1"/>
      <selection pane="bottomLeft" activeCell="A4" sqref="A4"/>
      <selection pane="bottomRight" activeCell="C42" sqref="C42"/>
    </sheetView>
  </sheetViews>
  <sheetFormatPr defaultColWidth="12.7109375" defaultRowHeight="15.75" x14ac:dyDescent="0.25"/>
  <cols>
    <col min="1" max="1" width="21.5703125" style="38" customWidth="1"/>
    <col min="2" max="2" width="27.42578125" style="38" customWidth="1"/>
    <col min="3" max="3" width="18.140625" style="38" customWidth="1"/>
    <col min="4" max="5" width="14.140625" style="38" customWidth="1"/>
    <col min="6" max="6" width="12.42578125" style="38" customWidth="1"/>
    <col min="7" max="7" width="14.140625" style="38" customWidth="1"/>
    <col min="8" max="8" width="17.28515625" style="38" hidden="1" customWidth="1"/>
    <col min="9" max="9" width="20.140625" style="38" hidden="1" customWidth="1"/>
    <col min="10" max="10" width="31.85546875" style="38" customWidth="1"/>
    <col min="11" max="11" width="25.85546875" style="38" customWidth="1"/>
    <col min="12" max="12" width="18.140625" style="38" customWidth="1"/>
    <col min="13" max="13" width="27.5703125" style="38" customWidth="1"/>
    <col min="14" max="14" width="20.140625" style="38" customWidth="1"/>
    <col min="15" max="16" width="24.5703125" style="38" customWidth="1"/>
    <col min="17" max="17" width="17.140625" style="38" customWidth="1"/>
    <col min="18" max="18" width="14.28515625" style="38" customWidth="1"/>
    <col min="19" max="16384" width="12.7109375" style="38"/>
  </cols>
  <sheetData>
    <row r="1" spans="1:23" x14ac:dyDescent="0.25">
      <c r="A1" s="33" t="s">
        <v>349</v>
      </c>
      <c r="B1" s="34"/>
      <c r="C1" s="35"/>
      <c r="D1" s="35"/>
      <c r="E1" s="35"/>
      <c r="F1" s="36"/>
      <c r="G1" s="35"/>
      <c r="H1" s="37"/>
      <c r="I1" s="37"/>
      <c r="J1" s="37"/>
      <c r="K1" s="37"/>
      <c r="L1" s="37"/>
      <c r="M1" s="37"/>
      <c r="N1" s="37"/>
      <c r="O1" s="37"/>
      <c r="P1" s="37"/>
    </row>
    <row r="2" spans="1:23" x14ac:dyDescent="0.25">
      <c r="A2" s="35"/>
      <c r="B2" s="37"/>
      <c r="C2" s="35"/>
      <c r="D2" s="35"/>
      <c r="E2" s="35"/>
      <c r="F2" s="36"/>
      <c r="G2" s="35"/>
      <c r="H2" s="37"/>
      <c r="I2" s="37"/>
      <c r="J2" s="37"/>
      <c r="K2" s="37"/>
      <c r="L2" s="37"/>
      <c r="M2" s="37"/>
      <c r="N2" s="37"/>
      <c r="O2" s="37"/>
      <c r="P2" s="37"/>
    </row>
    <row r="3" spans="1:23" ht="45" x14ac:dyDescent="0.25">
      <c r="A3" s="39" t="s">
        <v>71</v>
      </c>
      <c r="B3" s="39" t="s">
        <v>72</v>
      </c>
      <c r="C3" s="39" t="s">
        <v>1</v>
      </c>
      <c r="D3" s="39" t="s">
        <v>73</v>
      </c>
      <c r="E3" s="39" t="s">
        <v>74</v>
      </c>
      <c r="F3" s="39" t="s">
        <v>2</v>
      </c>
      <c r="G3" s="39" t="s">
        <v>75</v>
      </c>
      <c r="H3" s="39" t="s">
        <v>76</v>
      </c>
      <c r="I3" s="39" t="s">
        <v>77</v>
      </c>
      <c r="J3" s="39" t="s">
        <v>14</v>
      </c>
      <c r="K3" s="39" t="s">
        <v>78</v>
      </c>
      <c r="L3" s="39" t="s">
        <v>79</v>
      </c>
      <c r="M3" s="39" t="s">
        <v>80</v>
      </c>
      <c r="N3" s="39" t="s">
        <v>81</v>
      </c>
      <c r="O3" s="39" t="s">
        <v>82</v>
      </c>
      <c r="P3" s="39" t="s">
        <v>83</v>
      </c>
      <c r="Q3" s="39" t="s">
        <v>84</v>
      </c>
      <c r="R3" s="39" t="s">
        <v>85</v>
      </c>
      <c r="S3" s="39" t="s">
        <v>86</v>
      </c>
      <c r="T3" s="39" t="s">
        <v>87</v>
      </c>
      <c r="U3" s="39" t="s">
        <v>88</v>
      </c>
      <c r="V3" s="39" t="s">
        <v>89</v>
      </c>
      <c r="W3" s="39" t="s">
        <v>90</v>
      </c>
    </row>
    <row r="4" spans="1:23" ht="87" customHeight="1" x14ac:dyDescent="0.25">
      <c r="A4" s="108" t="s">
        <v>91</v>
      </c>
      <c r="B4" s="40" t="s">
        <v>92</v>
      </c>
      <c r="C4" s="40" t="s">
        <v>93</v>
      </c>
      <c r="D4" s="40" t="s">
        <v>94</v>
      </c>
      <c r="E4" s="40" t="s">
        <v>95</v>
      </c>
      <c r="F4" s="40">
        <v>4.3</v>
      </c>
      <c r="G4" s="40">
        <v>4</v>
      </c>
      <c r="H4" s="40" t="s">
        <v>96</v>
      </c>
      <c r="I4" s="40" t="s">
        <v>97</v>
      </c>
      <c r="J4" s="40" t="s">
        <v>98</v>
      </c>
      <c r="K4" s="40" t="s">
        <v>99</v>
      </c>
      <c r="L4" s="40" t="s">
        <v>100</v>
      </c>
      <c r="M4" s="40"/>
      <c r="N4" s="40"/>
      <c r="O4" s="40"/>
      <c r="P4" s="40" t="s">
        <v>101</v>
      </c>
      <c r="Q4" s="40" t="s">
        <v>102</v>
      </c>
      <c r="R4" s="41" t="s">
        <v>103</v>
      </c>
      <c r="S4" s="41" t="s">
        <v>103</v>
      </c>
      <c r="T4" s="41">
        <v>4.0999999999999996</v>
      </c>
      <c r="U4" s="41" t="s">
        <v>103</v>
      </c>
      <c r="V4" s="41">
        <v>4</v>
      </c>
      <c r="W4" s="41">
        <v>4</v>
      </c>
    </row>
    <row r="5" spans="1:23" ht="90" x14ac:dyDescent="0.25">
      <c r="A5" s="109"/>
      <c r="B5" s="40" t="s">
        <v>104</v>
      </c>
      <c r="C5" s="40" t="s">
        <v>93</v>
      </c>
      <c r="D5" s="40" t="s">
        <v>94</v>
      </c>
      <c r="E5" s="40" t="s">
        <v>105</v>
      </c>
      <c r="F5" s="40">
        <v>48</v>
      </c>
      <c r="G5" s="40">
        <v>50</v>
      </c>
      <c r="H5" s="40" t="s">
        <v>96</v>
      </c>
      <c r="I5" s="40" t="s">
        <v>97</v>
      </c>
      <c r="J5" s="40" t="s">
        <v>106</v>
      </c>
      <c r="K5" s="40" t="s">
        <v>107</v>
      </c>
      <c r="L5" s="40" t="s">
        <v>108</v>
      </c>
      <c r="M5" s="40"/>
      <c r="N5" s="40"/>
      <c r="O5" s="40"/>
      <c r="P5" s="40" t="s">
        <v>109</v>
      </c>
      <c r="Q5" s="40" t="s">
        <v>110</v>
      </c>
      <c r="R5" s="41" t="s">
        <v>103</v>
      </c>
      <c r="S5" s="41" t="s">
        <v>103</v>
      </c>
      <c r="T5" s="41">
        <v>49</v>
      </c>
      <c r="U5" s="41" t="s">
        <v>103</v>
      </c>
      <c r="V5" s="41">
        <v>50</v>
      </c>
      <c r="W5" s="41">
        <v>50</v>
      </c>
    </row>
    <row r="6" spans="1:23" ht="135" x14ac:dyDescent="0.25">
      <c r="A6" s="110"/>
      <c r="B6" s="40" t="s">
        <v>111</v>
      </c>
      <c r="C6" s="40" t="s">
        <v>93</v>
      </c>
      <c r="D6" s="40" t="s">
        <v>112</v>
      </c>
      <c r="E6" s="40" t="s">
        <v>95</v>
      </c>
      <c r="F6" s="42">
        <v>0.19</v>
      </c>
      <c r="G6" s="42">
        <v>0.25</v>
      </c>
      <c r="H6" s="40" t="s">
        <v>113</v>
      </c>
      <c r="I6" s="40" t="s">
        <v>114</v>
      </c>
      <c r="J6" s="40" t="s">
        <v>115</v>
      </c>
      <c r="K6" s="40" t="s">
        <v>116</v>
      </c>
      <c r="L6" s="40" t="s">
        <v>117</v>
      </c>
      <c r="M6" s="40" t="s">
        <v>118</v>
      </c>
      <c r="N6" s="40" t="s">
        <v>119</v>
      </c>
      <c r="O6" s="40" t="s">
        <v>120</v>
      </c>
      <c r="P6" s="40" t="s">
        <v>109</v>
      </c>
      <c r="Q6" s="40" t="s">
        <v>121</v>
      </c>
      <c r="R6" s="41" t="s">
        <v>103</v>
      </c>
      <c r="S6" s="41" t="s">
        <v>103</v>
      </c>
      <c r="T6" s="43">
        <v>0.2</v>
      </c>
      <c r="U6" s="41" t="s">
        <v>103</v>
      </c>
      <c r="V6" s="43">
        <v>0.25</v>
      </c>
      <c r="W6" s="43">
        <v>0.25</v>
      </c>
    </row>
    <row r="7" spans="1:23" ht="180" x14ac:dyDescent="0.25">
      <c r="A7" s="111" t="s">
        <v>122</v>
      </c>
      <c r="B7" s="44" t="s">
        <v>123</v>
      </c>
      <c r="C7" s="44" t="s">
        <v>124</v>
      </c>
      <c r="D7" s="44" t="s">
        <v>112</v>
      </c>
      <c r="E7" s="44" t="s">
        <v>95</v>
      </c>
      <c r="F7" s="44" t="s">
        <v>125</v>
      </c>
      <c r="G7" s="45">
        <v>0.5</v>
      </c>
      <c r="H7" s="44" t="s">
        <v>96</v>
      </c>
      <c r="I7" s="44" t="s">
        <v>126</v>
      </c>
      <c r="J7" s="44" t="s">
        <v>127</v>
      </c>
      <c r="K7" s="44" t="s">
        <v>128</v>
      </c>
      <c r="L7" s="44" t="s">
        <v>129</v>
      </c>
      <c r="M7" s="44"/>
      <c r="N7" s="44"/>
      <c r="O7" s="44"/>
      <c r="P7" s="46" t="s">
        <v>130</v>
      </c>
      <c r="Q7" s="47" t="s">
        <v>126</v>
      </c>
      <c r="R7" s="48">
        <v>0.25</v>
      </c>
      <c r="S7" s="48">
        <v>0.3</v>
      </c>
      <c r="T7" s="49">
        <v>0.35</v>
      </c>
      <c r="U7" s="49">
        <v>0.4</v>
      </c>
      <c r="V7" s="49">
        <v>0.5</v>
      </c>
      <c r="W7" s="43">
        <v>0.5</v>
      </c>
    </row>
    <row r="8" spans="1:23" ht="195" x14ac:dyDescent="0.25">
      <c r="A8" s="112"/>
      <c r="B8" s="44" t="s">
        <v>131</v>
      </c>
      <c r="C8" s="44" t="s">
        <v>124</v>
      </c>
      <c r="D8" s="44" t="s">
        <v>112</v>
      </c>
      <c r="E8" s="46" t="s">
        <v>95</v>
      </c>
      <c r="F8" s="45">
        <v>0.5</v>
      </c>
      <c r="G8" s="45">
        <v>0.65</v>
      </c>
      <c r="H8" s="44" t="s">
        <v>113</v>
      </c>
      <c r="I8" s="44" t="s">
        <v>114</v>
      </c>
      <c r="J8" s="44" t="s">
        <v>132</v>
      </c>
      <c r="K8" s="44" t="s">
        <v>133</v>
      </c>
      <c r="L8" s="44" t="s">
        <v>117</v>
      </c>
      <c r="M8" s="44" t="s">
        <v>134</v>
      </c>
      <c r="N8" s="44" t="s">
        <v>135</v>
      </c>
      <c r="O8" s="44" t="s">
        <v>136</v>
      </c>
      <c r="P8" s="46" t="s">
        <v>130</v>
      </c>
      <c r="Q8" s="50" t="s">
        <v>137</v>
      </c>
      <c r="R8" s="43">
        <v>0.4</v>
      </c>
      <c r="S8" s="43">
        <v>0.45</v>
      </c>
      <c r="T8" s="43">
        <v>0.5</v>
      </c>
      <c r="U8" s="43">
        <v>0.6</v>
      </c>
      <c r="V8" s="43">
        <v>0.65</v>
      </c>
      <c r="W8" s="43">
        <v>0.65</v>
      </c>
    </row>
    <row r="9" spans="1:23" ht="105" x14ac:dyDescent="0.25">
      <c r="A9" s="113"/>
      <c r="B9" s="44" t="s">
        <v>138</v>
      </c>
      <c r="C9" s="44" t="s">
        <v>124</v>
      </c>
      <c r="D9" s="44" t="s">
        <v>139</v>
      </c>
      <c r="E9" s="44" t="s">
        <v>105</v>
      </c>
      <c r="F9" s="44">
        <v>0</v>
      </c>
      <c r="G9" s="44">
        <v>5</v>
      </c>
      <c r="H9" s="44" t="s">
        <v>96</v>
      </c>
      <c r="I9" s="44" t="s">
        <v>140</v>
      </c>
      <c r="J9" s="44" t="s">
        <v>141</v>
      </c>
      <c r="K9" s="44" t="s">
        <v>142</v>
      </c>
      <c r="L9" s="44" t="s">
        <v>143</v>
      </c>
      <c r="M9" s="44"/>
      <c r="N9" s="44"/>
      <c r="O9" s="44"/>
      <c r="P9" s="46" t="s">
        <v>130</v>
      </c>
      <c r="Q9" s="51" t="s">
        <v>144</v>
      </c>
      <c r="R9" s="41">
        <v>1</v>
      </c>
      <c r="S9" s="41">
        <v>1</v>
      </c>
      <c r="T9" s="41">
        <v>1</v>
      </c>
      <c r="U9" s="41">
        <v>1</v>
      </c>
      <c r="V9" s="41">
        <v>1</v>
      </c>
      <c r="W9" s="41">
        <v>5</v>
      </c>
    </row>
    <row r="10" spans="1:23" s="54" customFormat="1" ht="135" x14ac:dyDescent="0.25">
      <c r="A10" s="114" t="s">
        <v>145</v>
      </c>
      <c r="B10" s="52" t="s">
        <v>146</v>
      </c>
      <c r="C10" s="52" t="s">
        <v>43</v>
      </c>
      <c r="D10" s="52" t="s">
        <v>139</v>
      </c>
      <c r="E10" s="52" t="s">
        <v>105</v>
      </c>
      <c r="F10" s="52">
        <v>114</v>
      </c>
      <c r="G10" s="52">
        <v>164</v>
      </c>
      <c r="H10" s="52" t="s">
        <v>96</v>
      </c>
      <c r="I10" s="52" t="s">
        <v>126</v>
      </c>
      <c r="J10" s="52" t="s">
        <v>147</v>
      </c>
      <c r="K10" s="52" t="s">
        <v>148</v>
      </c>
      <c r="L10" s="52" t="s">
        <v>149</v>
      </c>
      <c r="M10" s="52"/>
      <c r="N10" s="52"/>
      <c r="O10" s="52"/>
      <c r="P10" s="53" t="s">
        <v>150</v>
      </c>
      <c r="Q10" s="52" t="s">
        <v>126</v>
      </c>
      <c r="R10" s="41">
        <v>125</v>
      </c>
      <c r="S10" s="41">
        <v>130</v>
      </c>
      <c r="T10" s="41">
        <v>135</v>
      </c>
      <c r="U10" s="41">
        <v>140</v>
      </c>
      <c r="V10" s="41">
        <v>150</v>
      </c>
      <c r="W10" s="41">
        <v>164</v>
      </c>
    </row>
    <row r="11" spans="1:23" s="54" customFormat="1" ht="90" x14ac:dyDescent="0.25">
      <c r="A11" s="115"/>
      <c r="B11" s="52" t="s">
        <v>151</v>
      </c>
      <c r="C11" s="52" t="s">
        <v>124</v>
      </c>
      <c r="D11" s="52" t="s">
        <v>112</v>
      </c>
      <c r="E11" s="52" t="s">
        <v>95</v>
      </c>
      <c r="F11" s="55">
        <v>0.33</v>
      </c>
      <c r="G11" s="55">
        <v>0.75</v>
      </c>
      <c r="H11" s="52" t="s">
        <v>113</v>
      </c>
      <c r="I11" s="52" t="s">
        <v>114</v>
      </c>
      <c r="J11" s="52" t="s">
        <v>152</v>
      </c>
      <c r="K11" s="52" t="s">
        <v>153</v>
      </c>
      <c r="L11" s="52" t="s">
        <v>154</v>
      </c>
      <c r="M11" s="52" t="s">
        <v>155</v>
      </c>
      <c r="N11" s="52" t="s">
        <v>156</v>
      </c>
      <c r="O11" s="52" t="s">
        <v>157</v>
      </c>
      <c r="P11" s="53" t="s">
        <v>130</v>
      </c>
      <c r="Q11" s="53" t="s">
        <v>158</v>
      </c>
      <c r="R11" s="43">
        <v>0.55000000000000004</v>
      </c>
      <c r="S11" s="43">
        <v>0.6</v>
      </c>
      <c r="T11" s="43">
        <v>0.65</v>
      </c>
      <c r="U11" s="43">
        <v>0.7</v>
      </c>
      <c r="V11" s="43">
        <v>0.75</v>
      </c>
      <c r="W11" s="43">
        <v>0.75</v>
      </c>
    </row>
    <row r="12" spans="1:23" ht="114.75" customHeight="1" x14ac:dyDescent="0.25">
      <c r="A12" s="116" t="s">
        <v>159</v>
      </c>
      <c r="B12" s="52" t="s">
        <v>160</v>
      </c>
      <c r="C12" s="52" t="s">
        <v>43</v>
      </c>
      <c r="D12" s="52" t="s">
        <v>139</v>
      </c>
      <c r="E12" s="52" t="s">
        <v>105</v>
      </c>
      <c r="F12" s="52">
        <v>4</v>
      </c>
      <c r="G12" s="52">
        <v>5</v>
      </c>
      <c r="H12" s="52" t="s">
        <v>113</v>
      </c>
      <c r="I12" s="52" t="s">
        <v>114</v>
      </c>
      <c r="J12" s="52" t="s">
        <v>161</v>
      </c>
      <c r="K12" s="52" t="s">
        <v>162</v>
      </c>
      <c r="L12" s="52" t="s">
        <v>117</v>
      </c>
      <c r="M12" s="52" t="s">
        <v>163</v>
      </c>
      <c r="N12" s="52" t="s">
        <v>164</v>
      </c>
      <c r="O12" s="52" t="s">
        <v>157</v>
      </c>
      <c r="P12" s="53" t="s">
        <v>130</v>
      </c>
      <c r="Q12" s="53" t="s">
        <v>144</v>
      </c>
      <c r="R12" s="41">
        <v>1</v>
      </c>
      <c r="S12" s="41">
        <v>1</v>
      </c>
      <c r="T12" s="41">
        <v>1</v>
      </c>
      <c r="U12" s="41">
        <v>1</v>
      </c>
      <c r="V12" s="41">
        <v>1</v>
      </c>
      <c r="W12" s="41">
        <v>5</v>
      </c>
    </row>
    <row r="13" spans="1:23" ht="75" x14ac:dyDescent="0.25">
      <c r="A13" s="117"/>
      <c r="B13" s="52" t="s">
        <v>165</v>
      </c>
      <c r="C13" s="52" t="s">
        <v>43</v>
      </c>
      <c r="D13" s="52" t="s">
        <v>139</v>
      </c>
      <c r="E13" s="52" t="s">
        <v>105</v>
      </c>
      <c r="F13" s="52" t="s">
        <v>166</v>
      </c>
      <c r="G13" s="52">
        <v>300</v>
      </c>
      <c r="H13" s="52" t="s">
        <v>113</v>
      </c>
      <c r="I13" s="52" t="s">
        <v>114</v>
      </c>
      <c r="J13" s="52" t="s">
        <v>167</v>
      </c>
      <c r="K13" s="52" t="s">
        <v>168</v>
      </c>
      <c r="L13" s="52" t="s">
        <v>169</v>
      </c>
      <c r="M13" s="52" t="s">
        <v>170</v>
      </c>
      <c r="N13" s="52" t="s">
        <v>164</v>
      </c>
      <c r="O13" s="52" t="s">
        <v>157</v>
      </c>
      <c r="P13" s="53" t="s">
        <v>130</v>
      </c>
      <c r="Q13" s="53" t="s">
        <v>144</v>
      </c>
      <c r="R13" s="56">
        <v>60</v>
      </c>
      <c r="S13" s="56">
        <v>60</v>
      </c>
      <c r="T13" s="56">
        <v>60</v>
      </c>
      <c r="U13" s="56">
        <v>60</v>
      </c>
      <c r="V13" s="56">
        <v>60</v>
      </c>
      <c r="W13" s="56">
        <v>300</v>
      </c>
    </row>
    <row r="14" spans="1:23" ht="90" x14ac:dyDescent="0.25">
      <c r="A14" s="115"/>
      <c r="B14" s="52" t="s">
        <v>171</v>
      </c>
      <c r="C14" s="52" t="s">
        <v>124</v>
      </c>
      <c r="D14" s="52" t="s">
        <v>112</v>
      </c>
      <c r="E14" s="52" t="s">
        <v>95</v>
      </c>
      <c r="F14" s="57">
        <v>0.25</v>
      </c>
      <c r="G14" s="55">
        <v>0.5</v>
      </c>
      <c r="H14" s="52" t="s">
        <v>113</v>
      </c>
      <c r="I14" s="52" t="s">
        <v>114</v>
      </c>
      <c r="J14" s="52" t="s">
        <v>172</v>
      </c>
      <c r="K14" s="52" t="s">
        <v>173</v>
      </c>
      <c r="L14" s="52" t="s">
        <v>154</v>
      </c>
      <c r="M14" s="52" t="s">
        <v>174</v>
      </c>
      <c r="N14" s="52" t="s">
        <v>164</v>
      </c>
      <c r="O14" s="52" t="s">
        <v>157</v>
      </c>
      <c r="P14" s="53" t="s">
        <v>130</v>
      </c>
      <c r="Q14" s="53" t="s">
        <v>144</v>
      </c>
      <c r="R14" s="58">
        <v>0.3</v>
      </c>
      <c r="S14" s="59">
        <v>0.35</v>
      </c>
      <c r="T14" s="59">
        <v>0.4</v>
      </c>
      <c r="U14" s="59">
        <v>0.45</v>
      </c>
      <c r="V14" s="59">
        <v>0.5</v>
      </c>
      <c r="W14" s="43">
        <v>0.5</v>
      </c>
    </row>
    <row r="15" spans="1:23" s="54" customFormat="1" ht="86.25" customHeight="1" x14ac:dyDescent="0.25">
      <c r="A15" s="116" t="s">
        <v>175</v>
      </c>
      <c r="B15" s="52" t="s">
        <v>176</v>
      </c>
      <c r="C15" s="52" t="s">
        <v>124</v>
      </c>
      <c r="D15" s="52" t="s">
        <v>112</v>
      </c>
      <c r="E15" s="52" t="s">
        <v>95</v>
      </c>
      <c r="F15" s="55">
        <v>0.28000000000000003</v>
      </c>
      <c r="G15" s="55">
        <v>0.5</v>
      </c>
      <c r="H15" s="52" t="s">
        <v>113</v>
      </c>
      <c r="I15" s="52" t="s">
        <v>114</v>
      </c>
      <c r="J15" s="52" t="s">
        <v>177</v>
      </c>
      <c r="K15" s="52" t="s">
        <v>153</v>
      </c>
      <c r="L15" s="52" t="s">
        <v>178</v>
      </c>
      <c r="M15" s="52" t="s">
        <v>179</v>
      </c>
      <c r="N15" s="52" t="s">
        <v>164</v>
      </c>
      <c r="O15" s="52" t="s">
        <v>157</v>
      </c>
      <c r="P15" s="53" t="s">
        <v>130</v>
      </c>
      <c r="Q15" s="53" t="s">
        <v>144</v>
      </c>
      <c r="R15" s="43">
        <v>0.3</v>
      </c>
      <c r="S15" s="43">
        <v>0.35</v>
      </c>
      <c r="T15" s="43">
        <v>0.4</v>
      </c>
      <c r="U15" s="43">
        <v>0.45</v>
      </c>
      <c r="V15" s="43">
        <v>0.5</v>
      </c>
      <c r="W15" s="43">
        <v>0.5</v>
      </c>
    </row>
    <row r="16" spans="1:23" s="54" customFormat="1" ht="90" x14ac:dyDescent="0.25">
      <c r="A16" s="117"/>
      <c r="B16" s="52" t="s">
        <v>180</v>
      </c>
      <c r="C16" s="52" t="s">
        <v>124</v>
      </c>
      <c r="D16" s="52" t="s">
        <v>112</v>
      </c>
      <c r="E16" s="52" t="s">
        <v>95</v>
      </c>
      <c r="F16" s="55">
        <v>0.25</v>
      </c>
      <c r="G16" s="55">
        <v>0.5</v>
      </c>
      <c r="H16" s="52" t="s">
        <v>113</v>
      </c>
      <c r="I16" s="52" t="s">
        <v>114</v>
      </c>
      <c r="J16" s="52" t="s">
        <v>181</v>
      </c>
      <c r="K16" s="52" t="s">
        <v>182</v>
      </c>
      <c r="L16" s="52" t="s">
        <v>154</v>
      </c>
      <c r="M16" s="52" t="s">
        <v>183</v>
      </c>
      <c r="N16" s="52" t="s">
        <v>164</v>
      </c>
      <c r="O16" s="52" t="s">
        <v>157</v>
      </c>
      <c r="P16" s="53" t="s">
        <v>130</v>
      </c>
      <c r="Q16" s="53" t="s">
        <v>144</v>
      </c>
      <c r="R16" s="43">
        <v>0.3</v>
      </c>
      <c r="S16" s="43">
        <v>0.35</v>
      </c>
      <c r="T16" s="43">
        <v>0.4</v>
      </c>
      <c r="U16" s="43">
        <v>0.45</v>
      </c>
      <c r="V16" s="43">
        <v>0.5</v>
      </c>
      <c r="W16" s="43">
        <v>0.5</v>
      </c>
    </row>
    <row r="17" spans="1:23" s="54" customFormat="1" ht="60" x14ac:dyDescent="0.25">
      <c r="A17" s="115"/>
      <c r="B17" s="52" t="s">
        <v>184</v>
      </c>
      <c r="C17" s="52" t="s">
        <v>124</v>
      </c>
      <c r="D17" s="52" t="s">
        <v>112</v>
      </c>
      <c r="E17" s="52" t="s">
        <v>95</v>
      </c>
      <c r="F17" s="55">
        <v>0.3</v>
      </c>
      <c r="G17" s="55">
        <v>0.5</v>
      </c>
      <c r="H17" s="52" t="s">
        <v>113</v>
      </c>
      <c r="I17" s="52" t="s">
        <v>114</v>
      </c>
      <c r="J17" s="52" t="s">
        <v>185</v>
      </c>
      <c r="K17" s="52" t="s">
        <v>153</v>
      </c>
      <c r="L17" s="52" t="s">
        <v>154</v>
      </c>
      <c r="M17" s="52" t="s">
        <v>186</v>
      </c>
      <c r="N17" s="52" t="s">
        <v>164</v>
      </c>
      <c r="O17" s="52" t="s">
        <v>157</v>
      </c>
      <c r="P17" s="53" t="s">
        <v>130</v>
      </c>
      <c r="Q17" s="53" t="s">
        <v>144</v>
      </c>
      <c r="R17" s="43">
        <v>0.3</v>
      </c>
      <c r="S17" s="43">
        <v>0.35</v>
      </c>
      <c r="T17" s="43">
        <v>0.4</v>
      </c>
      <c r="U17" s="43">
        <v>0.45</v>
      </c>
      <c r="V17" s="43">
        <v>0.5</v>
      </c>
      <c r="W17" s="43">
        <v>0.5</v>
      </c>
    </row>
    <row r="18" spans="1:23" ht="90" x14ac:dyDescent="0.25">
      <c r="A18" s="116" t="s">
        <v>187</v>
      </c>
      <c r="B18" s="52" t="s">
        <v>188</v>
      </c>
      <c r="C18" s="52" t="s">
        <v>43</v>
      </c>
      <c r="D18" s="52" t="s">
        <v>139</v>
      </c>
      <c r="E18" s="52" t="s">
        <v>105</v>
      </c>
      <c r="F18" s="52">
        <v>0</v>
      </c>
      <c r="G18" s="52">
        <v>50</v>
      </c>
      <c r="H18" s="52" t="s">
        <v>96</v>
      </c>
      <c r="I18" s="52" t="s">
        <v>126</v>
      </c>
      <c r="J18" s="52" t="s">
        <v>189</v>
      </c>
      <c r="K18" s="52" t="s">
        <v>190</v>
      </c>
      <c r="L18" s="52" t="s">
        <v>143</v>
      </c>
      <c r="M18" s="52"/>
      <c r="N18" s="52"/>
      <c r="O18" s="52"/>
      <c r="P18" s="52" t="s">
        <v>150</v>
      </c>
      <c r="Q18" s="60" t="s">
        <v>191</v>
      </c>
      <c r="R18" s="41">
        <v>10</v>
      </c>
      <c r="S18" s="41">
        <v>10</v>
      </c>
      <c r="T18" s="41">
        <v>10</v>
      </c>
      <c r="U18" s="41">
        <v>10</v>
      </c>
      <c r="V18" s="41">
        <v>10</v>
      </c>
      <c r="W18" s="41">
        <v>50</v>
      </c>
    </row>
    <row r="19" spans="1:23" ht="60" x14ac:dyDescent="0.25">
      <c r="A19" s="117"/>
      <c r="B19" s="52" t="s">
        <v>192</v>
      </c>
      <c r="C19" s="52" t="s">
        <v>43</v>
      </c>
      <c r="D19" s="52" t="s">
        <v>139</v>
      </c>
      <c r="E19" s="52" t="s">
        <v>105</v>
      </c>
      <c r="F19" s="52">
        <v>0</v>
      </c>
      <c r="G19" s="52">
        <v>10</v>
      </c>
      <c r="H19" s="52" t="s">
        <v>96</v>
      </c>
      <c r="I19" s="52" t="s">
        <v>126</v>
      </c>
      <c r="J19" s="52" t="s">
        <v>193</v>
      </c>
      <c r="K19" s="52" t="s">
        <v>194</v>
      </c>
      <c r="L19" s="52" t="s">
        <v>143</v>
      </c>
      <c r="M19" s="52"/>
      <c r="N19" s="52"/>
      <c r="O19" s="52"/>
      <c r="P19" s="52" t="s">
        <v>150</v>
      </c>
      <c r="Q19" s="60" t="s">
        <v>191</v>
      </c>
      <c r="R19" s="41">
        <v>2</v>
      </c>
      <c r="S19" s="41">
        <v>2</v>
      </c>
      <c r="T19" s="41">
        <v>2</v>
      </c>
      <c r="U19" s="41">
        <v>2</v>
      </c>
      <c r="V19" s="41">
        <v>2</v>
      </c>
      <c r="W19" s="41">
        <v>10</v>
      </c>
    </row>
    <row r="20" spans="1:23" ht="60" x14ac:dyDescent="0.25">
      <c r="A20" s="115"/>
      <c r="B20" s="52" t="s">
        <v>195</v>
      </c>
      <c r="C20" s="52" t="s">
        <v>43</v>
      </c>
      <c r="D20" s="52" t="s">
        <v>139</v>
      </c>
      <c r="E20" s="52" t="s">
        <v>105</v>
      </c>
      <c r="F20" s="52">
        <v>0</v>
      </c>
      <c r="G20" s="52">
        <v>200</v>
      </c>
      <c r="H20" s="52" t="s">
        <v>113</v>
      </c>
      <c r="I20" s="52" t="s">
        <v>114</v>
      </c>
      <c r="J20" s="52" t="s">
        <v>196</v>
      </c>
      <c r="K20" s="52" t="s">
        <v>153</v>
      </c>
      <c r="L20" s="52" t="s">
        <v>154</v>
      </c>
      <c r="M20" s="52" t="s">
        <v>197</v>
      </c>
      <c r="N20" s="52" t="s">
        <v>191</v>
      </c>
      <c r="O20" s="52" t="s">
        <v>198</v>
      </c>
      <c r="P20" s="52" t="s">
        <v>130</v>
      </c>
      <c r="Q20" s="60" t="s">
        <v>191</v>
      </c>
      <c r="R20" s="41">
        <v>40</v>
      </c>
      <c r="S20" s="41">
        <v>40</v>
      </c>
      <c r="T20" s="41">
        <v>40</v>
      </c>
      <c r="U20" s="41">
        <v>40</v>
      </c>
      <c r="V20" s="41">
        <v>40</v>
      </c>
      <c r="W20" s="41">
        <v>200</v>
      </c>
    </row>
    <row r="21" spans="1:23" ht="120" x14ac:dyDescent="0.25">
      <c r="A21" s="102" t="s">
        <v>199</v>
      </c>
      <c r="B21" s="44" t="s">
        <v>200</v>
      </c>
      <c r="C21" s="44" t="s">
        <v>124</v>
      </c>
      <c r="D21" s="44" t="s">
        <v>112</v>
      </c>
      <c r="E21" s="44" t="s">
        <v>95</v>
      </c>
      <c r="F21" s="44" t="s">
        <v>201</v>
      </c>
      <c r="G21" s="45">
        <v>0.25</v>
      </c>
      <c r="H21" s="44" t="s">
        <v>96</v>
      </c>
      <c r="I21" s="44" t="s">
        <v>121</v>
      </c>
      <c r="J21" s="44" t="s">
        <v>202</v>
      </c>
      <c r="K21" s="44" t="s">
        <v>153</v>
      </c>
      <c r="L21" s="44" t="s">
        <v>154</v>
      </c>
      <c r="M21" s="44" t="s">
        <v>203</v>
      </c>
      <c r="N21" s="44" t="s">
        <v>119</v>
      </c>
      <c r="O21" s="44" t="s">
        <v>204</v>
      </c>
      <c r="P21" s="44" t="s">
        <v>130</v>
      </c>
      <c r="Q21" s="44" t="s">
        <v>121</v>
      </c>
      <c r="R21" s="43">
        <v>0.15</v>
      </c>
      <c r="S21" s="43">
        <v>0.2</v>
      </c>
      <c r="T21" s="43">
        <v>0.25</v>
      </c>
      <c r="U21" s="43">
        <v>0.25</v>
      </c>
      <c r="V21" s="43">
        <v>0.25</v>
      </c>
      <c r="W21" s="43">
        <v>0.25</v>
      </c>
    </row>
    <row r="22" spans="1:23" ht="90" x14ac:dyDescent="0.25">
      <c r="A22" s="103"/>
      <c r="B22" s="44" t="s">
        <v>205</v>
      </c>
      <c r="C22" s="44" t="s">
        <v>43</v>
      </c>
      <c r="D22" s="44" t="s">
        <v>139</v>
      </c>
      <c r="E22" s="44" t="s">
        <v>105</v>
      </c>
      <c r="F22" s="44">
        <v>4</v>
      </c>
      <c r="G22" s="44">
        <v>10</v>
      </c>
      <c r="H22" s="44" t="s">
        <v>96</v>
      </c>
      <c r="I22" s="44" t="s">
        <v>121</v>
      </c>
      <c r="J22" s="44" t="s">
        <v>206</v>
      </c>
      <c r="K22" s="44" t="s">
        <v>153</v>
      </c>
      <c r="L22" s="44" t="s">
        <v>154</v>
      </c>
      <c r="M22" s="44" t="s">
        <v>207</v>
      </c>
      <c r="N22" s="44" t="s">
        <v>208</v>
      </c>
      <c r="O22" s="44" t="s">
        <v>209</v>
      </c>
      <c r="P22" s="44" t="s">
        <v>130</v>
      </c>
      <c r="Q22" s="44" t="s">
        <v>121</v>
      </c>
      <c r="R22" s="41">
        <v>2</v>
      </c>
      <c r="S22" s="41">
        <v>2</v>
      </c>
      <c r="T22" s="41">
        <v>2</v>
      </c>
      <c r="U22" s="41">
        <v>2</v>
      </c>
      <c r="V22" s="41">
        <v>2</v>
      </c>
      <c r="W22" s="41">
        <v>10</v>
      </c>
    </row>
    <row r="23" spans="1:23" ht="114" x14ac:dyDescent="0.25">
      <c r="A23" s="104"/>
      <c r="B23" s="61" t="s">
        <v>210</v>
      </c>
      <c r="C23" s="61" t="s">
        <v>124</v>
      </c>
      <c r="D23" s="61" t="s">
        <v>112</v>
      </c>
      <c r="E23" s="61" t="s">
        <v>95</v>
      </c>
      <c r="F23" s="62">
        <v>0</v>
      </c>
      <c r="G23" s="62">
        <v>0.25</v>
      </c>
      <c r="H23" s="61" t="s">
        <v>96</v>
      </c>
      <c r="I23" s="61" t="s">
        <v>211</v>
      </c>
      <c r="J23" s="63" t="s">
        <v>212</v>
      </c>
      <c r="K23" s="64" t="s">
        <v>153</v>
      </c>
      <c r="L23" s="63" t="s">
        <v>154</v>
      </c>
      <c r="M23" s="63" t="s">
        <v>213</v>
      </c>
      <c r="N23" s="63" t="s">
        <v>214</v>
      </c>
      <c r="O23" s="63" t="s">
        <v>125</v>
      </c>
      <c r="P23" s="44" t="s">
        <v>130</v>
      </c>
      <c r="Q23" s="51" t="s">
        <v>215</v>
      </c>
      <c r="R23" s="43">
        <v>0.05</v>
      </c>
      <c r="S23" s="43">
        <v>0.1</v>
      </c>
      <c r="T23" s="43">
        <v>0.15</v>
      </c>
      <c r="U23" s="43">
        <v>0.2</v>
      </c>
      <c r="V23" s="43">
        <v>0.25</v>
      </c>
      <c r="W23" s="43">
        <v>0.25</v>
      </c>
    </row>
    <row r="24" spans="1:23" ht="96.75" customHeight="1" x14ac:dyDescent="0.25">
      <c r="A24" s="96" t="s">
        <v>216</v>
      </c>
      <c r="B24" s="65" t="s">
        <v>217</v>
      </c>
      <c r="C24" s="65" t="s">
        <v>43</v>
      </c>
      <c r="D24" s="65" t="s">
        <v>139</v>
      </c>
      <c r="E24" s="65" t="s">
        <v>105</v>
      </c>
      <c r="F24" s="65">
        <v>3</v>
      </c>
      <c r="G24" s="65">
        <v>23</v>
      </c>
      <c r="H24" s="65" t="s">
        <v>113</v>
      </c>
      <c r="I24" s="65" t="s">
        <v>114</v>
      </c>
      <c r="J24" s="65" t="s">
        <v>218</v>
      </c>
      <c r="K24" s="66" t="s">
        <v>219</v>
      </c>
      <c r="L24" s="65" t="s">
        <v>220</v>
      </c>
      <c r="M24" s="65"/>
      <c r="N24" s="65"/>
      <c r="O24" s="65"/>
      <c r="P24" s="52" t="s">
        <v>150</v>
      </c>
      <c r="Q24" s="60" t="s">
        <v>221</v>
      </c>
      <c r="R24" s="41">
        <v>5</v>
      </c>
      <c r="S24" s="41">
        <v>3</v>
      </c>
      <c r="T24" s="41">
        <v>6</v>
      </c>
      <c r="U24" s="41">
        <v>3</v>
      </c>
      <c r="V24" s="41">
        <v>6</v>
      </c>
      <c r="W24" s="41">
        <v>23</v>
      </c>
    </row>
    <row r="25" spans="1:23" ht="42.75" x14ac:dyDescent="0.25">
      <c r="A25" s="98"/>
      <c r="B25" s="67" t="s">
        <v>222</v>
      </c>
      <c r="C25" s="67" t="s">
        <v>43</v>
      </c>
      <c r="D25" s="67" t="s">
        <v>139</v>
      </c>
      <c r="E25" s="67" t="s">
        <v>105</v>
      </c>
      <c r="F25" s="67">
        <v>400</v>
      </c>
      <c r="G25" s="67">
        <v>2500</v>
      </c>
      <c r="H25" s="67" t="s">
        <v>96</v>
      </c>
      <c r="I25" s="67" t="s">
        <v>223</v>
      </c>
      <c r="J25" s="66" t="s">
        <v>224</v>
      </c>
      <c r="K25" s="66" t="s">
        <v>225</v>
      </c>
      <c r="L25" s="65" t="s">
        <v>226</v>
      </c>
      <c r="M25" s="65"/>
      <c r="N25" s="65"/>
      <c r="O25" s="65"/>
      <c r="P25" s="52" t="s">
        <v>150</v>
      </c>
      <c r="Q25" s="60" t="s">
        <v>223</v>
      </c>
      <c r="R25" s="41">
        <v>500</v>
      </c>
      <c r="S25" s="41">
        <v>500</v>
      </c>
      <c r="T25" s="41">
        <v>500</v>
      </c>
      <c r="U25" s="41">
        <v>500</v>
      </c>
      <c r="V25" s="41">
        <v>500</v>
      </c>
      <c r="W25" s="41">
        <v>2500</v>
      </c>
    </row>
    <row r="26" spans="1:23" ht="129.75" customHeight="1" x14ac:dyDescent="0.25">
      <c r="A26" s="96" t="s">
        <v>227</v>
      </c>
      <c r="B26" s="67" t="s">
        <v>228</v>
      </c>
      <c r="C26" s="67" t="s">
        <v>43</v>
      </c>
      <c r="D26" s="67" t="s">
        <v>139</v>
      </c>
      <c r="E26" s="67" t="s">
        <v>105</v>
      </c>
      <c r="F26" s="67" t="s">
        <v>229</v>
      </c>
      <c r="G26" s="67">
        <v>3</v>
      </c>
      <c r="H26" s="67" t="s">
        <v>96</v>
      </c>
      <c r="I26" s="67" t="s">
        <v>230</v>
      </c>
      <c r="J26" s="65" t="s">
        <v>231</v>
      </c>
      <c r="K26" s="66" t="s">
        <v>232</v>
      </c>
      <c r="L26" s="65" t="s">
        <v>143</v>
      </c>
      <c r="M26" s="65"/>
      <c r="N26" s="65"/>
      <c r="O26" s="65"/>
      <c r="P26" s="52" t="s">
        <v>150</v>
      </c>
      <c r="Q26" s="60" t="s">
        <v>121</v>
      </c>
      <c r="R26" s="41">
        <v>1</v>
      </c>
      <c r="S26" s="41"/>
      <c r="T26" s="41">
        <v>1</v>
      </c>
      <c r="U26" s="41"/>
      <c r="V26" s="41">
        <v>1</v>
      </c>
      <c r="W26" s="41">
        <v>3</v>
      </c>
    </row>
    <row r="27" spans="1:23" ht="85.5" x14ac:dyDescent="0.25">
      <c r="A27" s="97"/>
      <c r="B27" s="65" t="s">
        <v>233</v>
      </c>
      <c r="C27" s="65" t="s">
        <v>43</v>
      </c>
      <c r="D27" s="65" t="s">
        <v>139</v>
      </c>
      <c r="E27" s="65" t="s">
        <v>105</v>
      </c>
      <c r="F27" s="65">
        <v>0</v>
      </c>
      <c r="G27" s="65">
        <v>1</v>
      </c>
      <c r="H27" s="65" t="s">
        <v>96</v>
      </c>
      <c r="I27" s="65" t="s">
        <v>230</v>
      </c>
      <c r="J27" s="65" t="s">
        <v>234</v>
      </c>
      <c r="K27" s="66" t="s">
        <v>235</v>
      </c>
      <c r="L27" s="65" t="s">
        <v>143</v>
      </c>
      <c r="M27" s="65"/>
      <c r="N27" s="65"/>
      <c r="O27" s="65"/>
      <c r="P27" s="52" t="s">
        <v>150</v>
      </c>
      <c r="Q27" s="60" t="s">
        <v>236</v>
      </c>
      <c r="R27" s="41"/>
      <c r="S27" s="41">
        <v>1</v>
      </c>
      <c r="T27" s="41"/>
      <c r="U27" s="41"/>
      <c r="V27" s="41"/>
      <c r="W27" s="41"/>
    </row>
    <row r="28" spans="1:23" ht="71.25" x14ac:dyDescent="0.25">
      <c r="A28" s="98"/>
      <c r="B28" s="67" t="s">
        <v>237</v>
      </c>
      <c r="C28" s="67" t="s">
        <v>43</v>
      </c>
      <c r="D28" s="67" t="s">
        <v>139</v>
      </c>
      <c r="E28" s="67" t="s">
        <v>105</v>
      </c>
      <c r="F28" s="67" t="s">
        <v>229</v>
      </c>
      <c r="G28" s="67">
        <v>10</v>
      </c>
      <c r="H28" s="67" t="s">
        <v>96</v>
      </c>
      <c r="I28" s="67" t="s">
        <v>121</v>
      </c>
      <c r="J28" s="65" t="s">
        <v>238</v>
      </c>
      <c r="K28" s="66" t="s">
        <v>239</v>
      </c>
      <c r="L28" s="68" t="s">
        <v>143</v>
      </c>
      <c r="M28" s="65"/>
      <c r="N28" s="65"/>
      <c r="O28" s="65"/>
      <c r="P28" s="52" t="s">
        <v>150</v>
      </c>
      <c r="Q28" s="60" t="s">
        <v>121</v>
      </c>
      <c r="R28" s="41">
        <v>2</v>
      </c>
      <c r="S28" s="41">
        <v>2</v>
      </c>
      <c r="T28" s="41">
        <v>2</v>
      </c>
      <c r="U28" s="41">
        <v>2</v>
      </c>
      <c r="V28" s="41">
        <v>2</v>
      </c>
      <c r="W28" s="41">
        <v>10</v>
      </c>
    </row>
    <row r="29" spans="1:23" ht="100.5" customHeight="1" x14ac:dyDescent="0.25">
      <c r="A29" s="96" t="s">
        <v>240</v>
      </c>
      <c r="B29" s="65" t="s">
        <v>241</v>
      </c>
      <c r="C29" s="65" t="s">
        <v>43</v>
      </c>
      <c r="D29" s="65" t="s">
        <v>139</v>
      </c>
      <c r="E29" s="65" t="s">
        <v>105</v>
      </c>
      <c r="F29" s="65">
        <v>0</v>
      </c>
      <c r="G29" s="65">
        <v>5</v>
      </c>
      <c r="H29" s="65" t="s">
        <v>96</v>
      </c>
      <c r="I29" s="65" t="s">
        <v>242</v>
      </c>
      <c r="J29" s="65" t="s">
        <v>243</v>
      </c>
      <c r="K29" s="66" t="s">
        <v>244</v>
      </c>
      <c r="L29" s="65" t="s">
        <v>143</v>
      </c>
      <c r="M29" s="65"/>
      <c r="N29" s="65"/>
      <c r="O29" s="65"/>
      <c r="P29" s="52" t="s">
        <v>150</v>
      </c>
      <c r="Q29" s="60" t="s">
        <v>121</v>
      </c>
      <c r="R29" s="41">
        <v>1</v>
      </c>
      <c r="S29" s="41">
        <v>1</v>
      </c>
      <c r="T29" s="41">
        <v>1</v>
      </c>
      <c r="U29" s="41">
        <v>1</v>
      </c>
      <c r="V29" s="41">
        <v>1</v>
      </c>
      <c r="W29" s="41">
        <v>5</v>
      </c>
    </row>
    <row r="30" spans="1:23" ht="71.25" x14ac:dyDescent="0.25">
      <c r="A30" s="97"/>
      <c r="B30" s="67" t="s">
        <v>245</v>
      </c>
      <c r="C30" s="67" t="s">
        <v>43</v>
      </c>
      <c r="D30" s="67" t="s">
        <v>139</v>
      </c>
      <c r="E30" s="67" t="s">
        <v>105</v>
      </c>
      <c r="F30" s="67">
        <v>0</v>
      </c>
      <c r="G30" s="67">
        <v>5</v>
      </c>
      <c r="H30" s="67" t="s">
        <v>113</v>
      </c>
      <c r="I30" s="67" t="s">
        <v>114</v>
      </c>
      <c r="J30" s="66" t="s">
        <v>246</v>
      </c>
      <c r="K30" s="66" t="s">
        <v>247</v>
      </c>
      <c r="L30" s="65" t="s">
        <v>143</v>
      </c>
      <c r="M30" s="65"/>
      <c r="N30" s="65"/>
      <c r="O30" s="65"/>
      <c r="P30" s="52" t="s">
        <v>150</v>
      </c>
      <c r="Q30" s="69" t="s">
        <v>248</v>
      </c>
      <c r="R30" s="41">
        <v>1</v>
      </c>
      <c r="S30" s="41">
        <v>1</v>
      </c>
      <c r="T30" s="41">
        <v>1</v>
      </c>
      <c r="U30" s="41">
        <v>1</v>
      </c>
      <c r="V30" s="41">
        <v>1</v>
      </c>
      <c r="W30" s="41">
        <v>5</v>
      </c>
    </row>
    <row r="31" spans="1:23" ht="85.5" x14ac:dyDescent="0.25">
      <c r="A31" s="98"/>
      <c r="B31" s="65" t="s">
        <v>249</v>
      </c>
      <c r="C31" s="65" t="s">
        <v>250</v>
      </c>
      <c r="D31" s="65" t="s">
        <v>139</v>
      </c>
      <c r="E31" s="65" t="s">
        <v>105</v>
      </c>
      <c r="F31" s="65">
        <v>0</v>
      </c>
      <c r="G31" s="65">
        <v>8</v>
      </c>
      <c r="H31" s="65" t="s">
        <v>113</v>
      </c>
      <c r="I31" s="65" t="s">
        <v>249</v>
      </c>
      <c r="J31" s="65" t="s">
        <v>251</v>
      </c>
      <c r="K31" s="66" t="s">
        <v>252</v>
      </c>
      <c r="L31" s="65" t="s">
        <v>253</v>
      </c>
      <c r="M31" s="65"/>
      <c r="N31" s="65"/>
      <c r="O31" s="65"/>
      <c r="P31" s="52" t="s">
        <v>101</v>
      </c>
      <c r="Q31" s="60" t="s">
        <v>254</v>
      </c>
      <c r="R31" s="41">
        <v>8</v>
      </c>
      <c r="S31" s="41"/>
      <c r="T31" s="41"/>
      <c r="U31" s="41"/>
      <c r="V31" s="41"/>
      <c r="W31" s="41">
        <v>8</v>
      </c>
    </row>
    <row r="32" spans="1:23" ht="128.25" x14ac:dyDescent="0.25">
      <c r="A32" s="96" t="s">
        <v>255</v>
      </c>
      <c r="B32" s="67" t="s">
        <v>256</v>
      </c>
      <c r="C32" s="67" t="s">
        <v>43</v>
      </c>
      <c r="D32" s="67" t="s">
        <v>139</v>
      </c>
      <c r="E32" s="67" t="s">
        <v>105</v>
      </c>
      <c r="F32" s="67">
        <v>0</v>
      </c>
      <c r="G32" s="67">
        <v>1</v>
      </c>
      <c r="H32" s="67" t="s">
        <v>113</v>
      </c>
      <c r="I32" s="67" t="s">
        <v>257</v>
      </c>
      <c r="J32" s="65" t="s">
        <v>258</v>
      </c>
      <c r="K32" s="66" t="s">
        <v>259</v>
      </c>
      <c r="L32" s="68" t="s">
        <v>154</v>
      </c>
      <c r="M32" s="70" t="s">
        <v>260</v>
      </c>
      <c r="N32" s="65" t="s">
        <v>119</v>
      </c>
      <c r="O32" s="65" t="s">
        <v>261</v>
      </c>
      <c r="P32" s="52" t="s">
        <v>130</v>
      </c>
      <c r="Q32" s="60" t="s">
        <v>121</v>
      </c>
      <c r="R32" s="41">
        <v>1</v>
      </c>
      <c r="S32" s="41"/>
      <c r="T32" s="41"/>
      <c r="U32" s="41"/>
      <c r="V32" s="41"/>
      <c r="W32" s="41">
        <v>1</v>
      </c>
    </row>
    <row r="33" spans="1:23" ht="171" x14ac:dyDescent="0.25">
      <c r="A33" s="98"/>
      <c r="B33" s="65" t="s">
        <v>262</v>
      </c>
      <c r="C33" s="65" t="s">
        <v>43</v>
      </c>
      <c r="D33" s="65" t="s">
        <v>112</v>
      </c>
      <c r="E33" s="65" t="s">
        <v>95</v>
      </c>
      <c r="F33" s="71">
        <v>0</v>
      </c>
      <c r="G33" s="71">
        <v>0.8</v>
      </c>
      <c r="H33" s="65" t="s">
        <v>113</v>
      </c>
      <c r="I33" s="65" t="s">
        <v>263</v>
      </c>
      <c r="J33" s="65" t="s">
        <v>264</v>
      </c>
      <c r="K33" s="66" t="s">
        <v>265</v>
      </c>
      <c r="L33" s="68" t="s">
        <v>154</v>
      </c>
      <c r="M33" s="65" t="s">
        <v>266</v>
      </c>
      <c r="N33" s="65" t="s">
        <v>267</v>
      </c>
      <c r="O33" s="65" t="s">
        <v>136</v>
      </c>
      <c r="P33" s="52" t="s">
        <v>130</v>
      </c>
      <c r="Q33" s="60" t="s">
        <v>268</v>
      </c>
      <c r="R33" s="43">
        <v>0.4</v>
      </c>
      <c r="S33" s="43">
        <v>0.5</v>
      </c>
      <c r="T33" s="43">
        <v>0.6</v>
      </c>
      <c r="U33" s="43">
        <v>0.7</v>
      </c>
      <c r="V33" s="43">
        <v>0.8</v>
      </c>
      <c r="W33" s="43">
        <v>0.8</v>
      </c>
    </row>
    <row r="34" spans="1:23" ht="71.25" customHeight="1" x14ac:dyDescent="0.25">
      <c r="A34" s="105" t="s">
        <v>269</v>
      </c>
      <c r="B34" s="72" t="s">
        <v>270</v>
      </c>
      <c r="C34" s="61" t="s">
        <v>124</v>
      </c>
      <c r="D34" s="61" t="s">
        <v>112</v>
      </c>
      <c r="E34" s="61" t="s">
        <v>95</v>
      </c>
      <c r="F34" s="72" t="s">
        <v>271</v>
      </c>
      <c r="G34" s="62">
        <v>0.25</v>
      </c>
      <c r="H34" s="61" t="s">
        <v>113</v>
      </c>
      <c r="I34" s="61" t="s">
        <v>272</v>
      </c>
      <c r="J34" s="64" t="s">
        <v>273</v>
      </c>
      <c r="K34" s="64" t="s">
        <v>274</v>
      </c>
      <c r="L34" s="64" t="s">
        <v>275</v>
      </c>
      <c r="M34" s="63"/>
      <c r="N34" s="63"/>
      <c r="O34" s="63"/>
      <c r="P34" s="44" t="s">
        <v>130</v>
      </c>
      <c r="Q34" s="47" t="s">
        <v>223</v>
      </c>
      <c r="R34" s="43">
        <v>0.05</v>
      </c>
      <c r="S34" s="43">
        <v>0.1</v>
      </c>
      <c r="T34" s="43">
        <v>0.15</v>
      </c>
      <c r="U34" s="43">
        <v>0.2</v>
      </c>
      <c r="V34" s="43">
        <v>0.25</v>
      </c>
      <c r="W34" s="41"/>
    </row>
    <row r="35" spans="1:23" ht="57" x14ac:dyDescent="0.25">
      <c r="A35" s="106"/>
      <c r="B35" s="72" t="s">
        <v>276</v>
      </c>
      <c r="C35" s="61" t="s">
        <v>124</v>
      </c>
      <c r="D35" s="61" t="s">
        <v>112</v>
      </c>
      <c r="E35" s="61" t="s">
        <v>95</v>
      </c>
      <c r="F35" s="61" t="s">
        <v>277</v>
      </c>
      <c r="G35" s="62">
        <v>0.9</v>
      </c>
      <c r="H35" s="61"/>
      <c r="I35" s="61"/>
      <c r="J35" s="64" t="s">
        <v>278</v>
      </c>
      <c r="K35" s="63" t="s">
        <v>279</v>
      </c>
      <c r="L35" s="63" t="s">
        <v>275</v>
      </c>
      <c r="M35" s="63"/>
      <c r="N35" s="63"/>
      <c r="O35" s="63"/>
      <c r="P35" s="44" t="s">
        <v>130</v>
      </c>
      <c r="Q35" s="47" t="s">
        <v>223</v>
      </c>
      <c r="R35" s="43">
        <v>0.83</v>
      </c>
      <c r="S35" s="43">
        <v>0.9</v>
      </c>
      <c r="T35" s="43">
        <v>0.9</v>
      </c>
      <c r="U35" s="43">
        <v>0.9</v>
      </c>
      <c r="V35" s="43">
        <v>0.9</v>
      </c>
      <c r="W35" s="43"/>
    </row>
    <row r="36" spans="1:23" ht="85.5" x14ac:dyDescent="0.25">
      <c r="A36" s="107"/>
      <c r="B36" s="63" t="s">
        <v>280</v>
      </c>
      <c r="C36" s="63" t="s">
        <v>124</v>
      </c>
      <c r="D36" s="63" t="s">
        <v>139</v>
      </c>
      <c r="E36" s="63" t="s">
        <v>95</v>
      </c>
      <c r="F36" s="63" t="s">
        <v>281</v>
      </c>
      <c r="G36" s="63">
        <v>1</v>
      </c>
      <c r="H36" s="63" t="s">
        <v>96</v>
      </c>
      <c r="I36" s="63" t="s">
        <v>282</v>
      </c>
      <c r="J36" s="63" t="s">
        <v>283</v>
      </c>
      <c r="K36" s="63" t="s">
        <v>265</v>
      </c>
      <c r="L36" s="73" t="s">
        <v>284</v>
      </c>
      <c r="M36" s="63" t="s">
        <v>285</v>
      </c>
      <c r="N36" s="63" t="s">
        <v>286</v>
      </c>
      <c r="O36" s="63" t="s">
        <v>287</v>
      </c>
      <c r="P36" s="44" t="s">
        <v>130</v>
      </c>
      <c r="Q36" s="47" t="s">
        <v>282</v>
      </c>
      <c r="R36" s="41"/>
      <c r="S36" s="41"/>
      <c r="T36" s="74">
        <v>1</v>
      </c>
      <c r="U36" s="74"/>
      <c r="V36" s="74"/>
      <c r="W36" s="74">
        <v>1</v>
      </c>
    </row>
    <row r="37" spans="1:23" ht="57.75" customHeight="1" x14ac:dyDescent="0.25">
      <c r="A37" s="96" t="s">
        <v>288</v>
      </c>
      <c r="B37" s="67" t="s">
        <v>289</v>
      </c>
      <c r="C37" s="67" t="s">
        <v>43</v>
      </c>
      <c r="D37" s="67" t="s">
        <v>139</v>
      </c>
      <c r="E37" s="67" t="s">
        <v>105</v>
      </c>
      <c r="F37" s="67" t="s">
        <v>290</v>
      </c>
      <c r="G37" s="67">
        <v>5</v>
      </c>
      <c r="H37" s="67" t="s">
        <v>96</v>
      </c>
      <c r="I37" s="67" t="s">
        <v>223</v>
      </c>
      <c r="J37" s="65" t="s">
        <v>291</v>
      </c>
      <c r="K37" s="66" t="s">
        <v>292</v>
      </c>
      <c r="L37" s="65" t="s">
        <v>143</v>
      </c>
      <c r="M37" s="65"/>
      <c r="N37" s="65"/>
      <c r="O37" s="65"/>
      <c r="P37" s="52" t="s">
        <v>150</v>
      </c>
      <c r="Q37" s="60" t="s">
        <v>223</v>
      </c>
      <c r="R37" s="41">
        <v>1</v>
      </c>
      <c r="S37" s="41">
        <v>1</v>
      </c>
      <c r="T37" s="41">
        <v>1</v>
      </c>
      <c r="U37" s="41">
        <v>1</v>
      </c>
      <c r="V37" s="41">
        <v>1</v>
      </c>
      <c r="W37" s="41">
        <v>5</v>
      </c>
    </row>
    <row r="38" spans="1:23" ht="85.5" x14ac:dyDescent="0.25">
      <c r="A38" s="97"/>
      <c r="B38" s="65" t="s">
        <v>293</v>
      </c>
      <c r="C38" s="65" t="s">
        <v>43</v>
      </c>
      <c r="D38" s="65" t="s">
        <v>139</v>
      </c>
      <c r="E38" s="65" t="s">
        <v>105</v>
      </c>
      <c r="F38" s="65" t="s">
        <v>294</v>
      </c>
      <c r="G38" s="65">
        <v>5000</v>
      </c>
      <c r="H38" s="65" t="s">
        <v>96</v>
      </c>
      <c r="I38" s="65" t="s">
        <v>223</v>
      </c>
      <c r="J38" s="65" t="s">
        <v>295</v>
      </c>
      <c r="K38" s="66" t="s">
        <v>296</v>
      </c>
      <c r="L38" s="65" t="s">
        <v>226</v>
      </c>
      <c r="M38" s="65"/>
      <c r="N38" s="65"/>
      <c r="O38" s="65"/>
      <c r="P38" s="52" t="s">
        <v>150</v>
      </c>
      <c r="Q38" s="60" t="s">
        <v>223</v>
      </c>
      <c r="R38" s="41">
        <v>1000</v>
      </c>
      <c r="S38" s="41">
        <v>1000</v>
      </c>
      <c r="T38" s="41">
        <v>1000</v>
      </c>
      <c r="U38" s="41">
        <v>1000</v>
      </c>
      <c r="V38" s="41">
        <v>1000</v>
      </c>
      <c r="W38" s="75">
        <v>5000</v>
      </c>
    </row>
    <row r="39" spans="1:23" ht="71.25" x14ac:dyDescent="0.25">
      <c r="A39" s="98"/>
      <c r="B39" s="67" t="s">
        <v>297</v>
      </c>
      <c r="C39" s="67" t="s">
        <v>43</v>
      </c>
      <c r="D39" s="67" t="s">
        <v>112</v>
      </c>
      <c r="E39" s="67" t="s">
        <v>95</v>
      </c>
      <c r="F39" s="76">
        <v>0.35</v>
      </c>
      <c r="G39" s="76">
        <v>0.8</v>
      </c>
      <c r="H39" s="67" t="s">
        <v>113</v>
      </c>
      <c r="I39" s="67" t="s">
        <v>114</v>
      </c>
      <c r="J39" s="65" t="s">
        <v>298</v>
      </c>
      <c r="K39" s="66" t="s">
        <v>265</v>
      </c>
      <c r="L39" s="66" t="s">
        <v>154</v>
      </c>
      <c r="M39" s="65" t="s">
        <v>299</v>
      </c>
      <c r="N39" s="65"/>
      <c r="O39" s="65"/>
      <c r="P39" s="52" t="s">
        <v>130</v>
      </c>
      <c r="Q39" s="60" t="s">
        <v>223</v>
      </c>
      <c r="R39" s="58">
        <v>0.4</v>
      </c>
      <c r="S39" s="58">
        <v>0.5</v>
      </c>
      <c r="T39" s="58">
        <v>0.6</v>
      </c>
      <c r="U39" s="58">
        <v>0.7</v>
      </c>
      <c r="V39" s="58">
        <v>0.8</v>
      </c>
      <c r="W39" s="58">
        <v>0.8</v>
      </c>
    </row>
    <row r="40" spans="1:23" ht="85.5" x14ac:dyDescent="0.25">
      <c r="A40" s="96" t="s">
        <v>300</v>
      </c>
      <c r="B40" s="65" t="s">
        <v>301</v>
      </c>
      <c r="C40" s="65" t="s">
        <v>43</v>
      </c>
      <c r="D40" s="65" t="s">
        <v>112</v>
      </c>
      <c r="E40" s="65" t="s">
        <v>95</v>
      </c>
      <c r="F40" s="71">
        <v>0.47</v>
      </c>
      <c r="G40" s="71">
        <v>0.7</v>
      </c>
      <c r="H40" s="65" t="s">
        <v>96</v>
      </c>
      <c r="I40" s="65" t="s">
        <v>223</v>
      </c>
      <c r="J40" s="65" t="s">
        <v>302</v>
      </c>
      <c r="K40" s="66" t="s">
        <v>303</v>
      </c>
      <c r="L40" s="65" t="s">
        <v>143</v>
      </c>
      <c r="M40" s="65"/>
      <c r="N40" s="65"/>
      <c r="O40" s="65"/>
      <c r="P40" s="52" t="s">
        <v>150</v>
      </c>
      <c r="Q40" s="60" t="s">
        <v>223</v>
      </c>
      <c r="R40" s="43">
        <v>0.6</v>
      </c>
      <c r="S40" s="43">
        <v>0.6</v>
      </c>
      <c r="T40" s="43">
        <v>0.65</v>
      </c>
      <c r="U40" s="43">
        <v>0.7</v>
      </c>
      <c r="V40" s="43">
        <v>0.7</v>
      </c>
      <c r="W40" s="77">
        <v>0.7</v>
      </c>
    </row>
    <row r="41" spans="1:23" s="54" customFormat="1" ht="71.25" x14ac:dyDescent="0.25">
      <c r="A41" s="97"/>
      <c r="B41" s="78" t="s">
        <v>304</v>
      </c>
      <c r="C41" s="78" t="s">
        <v>124</v>
      </c>
      <c r="D41" s="78" t="s">
        <v>112</v>
      </c>
      <c r="E41" s="78" t="s">
        <v>95</v>
      </c>
      <c r="F41" s="79">
        <v>0.35</v>
      </c>
      <c r="G41" s="79">
        <v>0.5</v>
      </c>
      <c r="H41" s="78" t="s">
        <v>113</v>
      </c>
      <c r="I41" s="78" t="s">
        <v>114</v>
      </c>
      <c r="J41" s="70" t="s">
        <v>305</v>
      </c>
      <c r="K41" s="80" t="s">
        <v>265</v>
      </c>
      <c r="L41" s="70" t="s">
        <v>154</v>
      </c>
      <c r="M41" s="70" t="s">
        <v>306</v>
      </c>
      <c r="N41" s="70"/>
      <c r="O41" s="70"/>
      <c r="P41" s="52" t="s">
        <v>130</v>
      </c>
      <c r="Q41" s="60" t="s">
        <v>223</v>
      </c>
      <c r="R41" s="43">
        <v>0.4</v>
      </c>
      <c r="S41" s="43">
        <v>0.4</v>
      </c>
      <c r="T41" s="43">
        <v>0.45</v>
      </c>
      <c r="U41" s="43">
        <v>0.5</v>
      </c>
      <c r="V41" s="43">
        <v>0.5</v>
      </c>
      <c r="W41" s="43">
        <v>0.5</v>
      </c>
    </row>
    <row r="42" spans="1:23" ht="109.5" customHeight="1" x14ac:dyDescent="0.25">
      <c r="A42" s="98"/>
      <c r="B42" s="65" t="s">
        <v>307</v>
      </c>
      <c r="C42" s="65" t="s">
        <v>43</v>
      </c>
      <c r="D42" s="65" t="s">
        <v>112</v>
      </c>
      <c r="E42" s="65" t="s">
        <v>95</v>
      </c>
      <c r="F42" s="65">
        <v>156</v>
      </c>
      <c r="G42" s="71">
        <v>0.25</v>
      </c>
      <c r="H42" s="65" t="s">
        <v>96</v>
      </c>
      <c r="I42" s="65" t="s">
        <v>223</v>
      </c>
      <c r="J42" s="65" t="s">
        <v>308</v>
      </c>
      <c r="K42" s="66" t="s">
        <v>309</v>
      </c>
      <c r="L42" s="65" t="s">
        <v>310</v>
      </c>
      <c r="M42" s="65"/>
      <c r="N42" s="65"/>
      <c r="O42" s="65"/>
      <c r="P42" s="65" t="s">
        <v>150</v>
      </c>
      <c r="Q42" s="60" t="s">
        <v>223</v>
      </c>
      <c r="R42" s="43">
        <v>0.05</v>
      </c>
      <c r="S42" s="43">
        <v>0.1</v>
      </c>
      <c r="T42" s="43">
        <v>0.15</v>
      </c>
      <c r="U42" s="43">
        <v>0.2</v>
      </c>
      <c r="V42" s="43">
        <v>0.25</v>
      </c>
      <c r="W42" s="43">
        <v>0.25</v>
      </c>
    </row>
    <row r="43" spans="1:23" s="54" customFormat="1" ht="114" x14ac:dyDescent="0.25">
      <c r="A43" s="99" t="s">
        <v>311</v>
      </c>
      <c r="B43" s="78" t="s">
        <v>312</v>
      </c>
      <c r="C43" s="78" t="s">
        <v>124</v>
      </c>
      <c r="D43" s="78" t="s">
        <v>112</v>
      </c>
      <c r="E43" s="78" t="s">
        <v>95</v>
      </c>
      <c r="F43" s="79">
        <v>0.3</v>
      </c>
      <c r="G43" s="79">
        <v>0.5</v>
      </c>
      <c r="H43" s="78" t="s">
        <v>96</v>
      </c>
      <c r="I43" s="78" t="s">
        <v>223</v>
      </c>
      <c r="J43" s="70" t="s">
        <v>313</v>
      </c>
      <c r="K43" s="80" t="s">
        <v>265</v>
      </c>
      <c r="L43" s="81" t="s">
        <v>154</v>
      </c>
      <c r="M43" s="70" t="s">
        <v>314</v>
      </c>
      <c r="N43" s="70" t="s">
        <v>267</v>
      </c>
      <c r="O43" s="70" t="s">
        <v>136</v>
      </c>
      <c r="P43" s="52" t="s">
        <v>130</v>
      </c>
      <c r="Q43" s="60" t="s">
        <v>223</v>
      </c>
      <c r="R43" s="43">
        <v>0.3</v>
      </c>
      <c r="S43" s="43">
        <v>0.35</v>
      </c>
      <c r="T43" s="43">
        <v>0.4</v>
      </c>
      <c r="U43" s="43">
        <v>0.45</v>
      </c>
      <c r="V43" s="43">
        <v>0.5</v>
      </c>
      <c r="W43" s="43">
        <v>0.5</v>
      </c>
    </row>
    <row r="44" spans="1:23" s="54" customFormat="1" ht="85.5" x14ac:dyDescent="0.25">
      <c r="A44" s="100"/>
      <c r="B44" s="70" t="s">
        <v>315</v>
      </c>
      <c r="C44" s="70" t="s">
        <v>124</v>
      </c>
      <c r="D44" s="70" t="s">
        <v>112</v>
      </c>
      <c r="E44" s="70" t="s">
        <v>95</v>
      </c>
      <c r="F44" s="82">
        <v>0.3</v>
      </c>
      <c r="G44" s="82">
        <v>0.5</v>
      </c>
      <c r="H44" s="70" t="s">
        <v>96</v>
      </c>
      <c r="I44" s="70" t="s">
        <v>316</v>
      </c>
      <c r="J44" s="70" t="s">
        <v>317</v>
      </c>
      <c r="K44" s="80" t="s">
        <v>265</v>
      </c>
      <c r="L44" s="81" t="s">
        <v>154</v>
      </c>
      <c r="M44" s="70" t="s">
        <v>318</v>
      </c>
      <c r="N44" s="70" t="s">
        <v>319</v>
      </c>
      <c r="O44" s="70" t="s">
        <v>204</v>
      </c>
      <c r="P44" s="52" t="s">
        <v>130</v>
      </c>
      <c r="Q44" s="60" t="s">
        <v>223</v>
      </c>
      <c r="R44" s="43">
        <v>0.3</v>
      </c>
      <c r="S44" s="43">
        <v>0.35</v>
      </c>
      <c r="T44" s="43">
        <v>0.4</v>
      </c>
      <c r="U44" s="43">
        <v>0.45</v>
      </c>
      <c r="V44" s="43">
        <v>0.5</v>
      </c>
      <c r="W44" s="43">
        <v>0.5</v>
      </c>
    </row>
    <row r="45" spans="1:23" ht="99.75" x14ac:dyDescent="0.25">
      <c r="A45" s="101"/>
      <c r="B45" s="67" t="s">
        <v>320</v>
      </c>
      <c r="C45" s="67" t="s">
        <v>124</v>
      </c>
      <c r="D45" s="67" t="s">
        <v>112</v>
      </c>
      <c r="E45" s="67" t="s">
        <v>95</v>
      </c>
      <c r="F45" s="76" t="s">
        <v>321</v>
      </c>
      <c r="G45" s="76">
        <v>0.5</v>
      </c>
      <c r="H45" s="67" t="s">
        <v>96</v>
      </c>
      <c r="I45" s="67" t="s">
        <v>223</v>
      </c>
      <c r="J45" s="65" t="s">
        <v>322</v>
      </c>
      <c r="K45" s="66" t="s">
        <v>265</v>
      </c>
      <c r="L45" s="68" t="s">
        <v>154</v>
      </c>
      <c r="M45" s="65" t="s">
        <v>323</v>
      </c>
      <c r="N45" s="65" t="s">
        <v>324</v>
      </c>
      <c r="O45" s="65" t="s">
        <v>125</v>
      </c>
      <c r="P45" s="52" t="s">
        <v>130</v>
      </c>
      <c r="Q45" s="60" t="s">
        <v>325</v>
      </c>
      <c r="R45" s="43">
        <v>0.3</v>
      </c>
      <c r="S45" s="43">
        <v>0.35</v>
      </c>
      <c r="T45" s="43">
        <v>0.4</v>
      </c>
      <c r="U45" s="43">
        <v>0.45</v>
      </c>
      <c r="V45" s="43">
        <v>0.5</v>
      </c>
      <c r="W45" s="43">
        <v>0.5</v>
      </c>
    </row>
    <row r="46" spans="1:23" ht="114" x14ac:dyDescent="0.25">
      <c r="A46" s="96" t="s">
        <v>326</v>
      </c>
      <c r="B46" s="65" t="s">
        <v>327</v>
      </c>
      <c r="C46" s="65" t="s">
        <v>124</v>
      </c>
      <c r="D46" s="65" t="s">
        <v>139</v>
      </c>
      <c r="E46" s="65" t="s">
        <v>105</v>
      </c>
      <c r="F46" s="65" t="s">
        <v>328</v>
      </c>
      <c r="G46" s="65">
        <v>1</v>
      </c>
      <c r="H46" s="65" t="s">
        <v>96</v>
      </c>
      <c r="I46" s="65" t="s">
        <v>282</v>
      </c>
      <c r="J46" s="65" t="s">
        <v>329</v>
      </c>
      <c r="K46" s="66" t="s">
        <v>330</v>
      </c>
      <c r="L46" s="66" t="s">
        <v>331</v>
      </c>
      <c r="M46" s="65"/>
      <c r="N46" s="65"/>
      <c r="O46" s="65"/>
      <c r="P46" s="52" t="s">
        <v>130</v>
      </c>
      <c r="Q46" s="60" t="s">
        <v>282</v>
      </c>
      <c r="R46" s="41"/>
      <c r="S46" s="41"/>
      <c r="T46" s="41">
        <v>1</v>
      </c>
      <c r="U46" s="41"/>
      <c r="V46" s="41"/>
      <c r="W46" s="41">
        <v>1</v>
      </c>
    </row>
    <row r="47" spans="1:23" ht="57" x14ac:dyDescent="0.25">
      <c r="A47" s="97"/>
      <c r="B47" s="83" t="s">
        <v>332</v>
      </c>
      <c r="C47" s="67" t="s">
        <v>43</v>
      </c>
      <c r="D47" s="83" t="s">
        <v>139</v>
      </c>
      <c r="E47" s="83" t="s">
        <v>95</v>
      </c>
      <c r="F47" s="83" t="s">
        <v>333</v>
      </c>
      <c r="G47" s="83">
        <v>4000000</v>
      </c>
      <c r="H47" s="67" t="s">
        <v>96</v>
      </c>
      <c r="I47" s="67" t="s">
        <v>282</v>
      </c>
      <c r="J47" s="65" t="s">
        <v>334</v>
      </c>
      <c r="K47" s="65" t="s">
        <v>335</v>
      </c>
      <c r="L47" s="66" t="s">
        <v>336</v>
      </c>
      <c r="M47" s="65"/>
      <c r="N47" s="65"/>
      <c r="O47" s="65"/>
      <c r="P47" s="52" t="s">
        <v>150</v>
      </c>
      <c r="Q47" s="60" t="s">
        <v>282</v>
      </c>
      <c r="R47" s="84">
        <v>800000</v>
      </c>
      <c r="S47" s="84">
        <v>800000</v>
      </c>
      <c r="T47" s="84">
        <v>800000</v>
      </c>
      <c r="U47" s="84">
        <v>800000</v>
      </c>
      <c r="V47" s="84">
        <v>800000</v>
      </c>
      <c r="W47" s="85">
        <v>4000000</v>
      </c>
    </row>
    <row r="48" spans="1:23" ht="99.75" x14ac:dyDescent="0.25">
      <c r="A48" s="98"/>
      <c r="B48" s="65" t="s">
        <v>337</v>
      </c>
      <c r="C48" s="65" t="s">
        <v>124</v>
      </c>
      <c r="D48" s="65" t="s">
        <v>139</v>
      </c>
      <c r="E48" s="65" t="s">
        <v>95</v>
      </c>
      <c r="F48" s="65" t="s">
        <v>338</v>
      </c>
      <c r="G48" s="65" t="s">
        <v>339</v>
      </c>
      <c r="H48" s="65" t="s">
        <v>96</v>
      </c>
      <c r="I48" s="65" t="s">
        <v>282</v>
      </c>
      <c r="J48" s="65" t="s">
        <v>340</v>
      </c>
      <c r="K48" s="66" t="s">
        <v>341</v>
      </c>
      <c r="L48" s="68" t="s">
        <v>154</v>
      </c>
      <c r="M48" s="65" t="s">
        <v>342</v>
      </c>
      <c r="N48" s="65" t="s">
        <v>343</v>
      </c>
      <c r="O48" s="65" t="s">
        <v>287</v>
      </c>
      <c r="P48" s="52" t="s">
        <v>130</v>
      </c>
      <c r="Q48" s="60" t="s">
        <v>282</v>
      </c>
      <c r="R48" s="86"/>
      <c r="S48" s="86" t="s">
        <v>339</v>
      </c>
      <c r="T48" s="74" t="s">
        <v>344</v>
      </c>
      <c r="U48" s="74"/>
      <c r="V48" s="74"/>
      <c r="W48" s="74"/>
    </row>
    <row r="49" spans="1:16" x14ac:dyDescent="0.25">
      <c r="A49" s="37"/>
      <c r="B49" s="37"/>
      <c r="C49" s="37"/>
      <c r="D49" s="37"/>
      <c r="E49" s="37"/>
      <c r="F49" s="87"/>
      <c r="G49" s="37"/>
      <c r="H49" s="37"/>
      <c r="I49" s="37"/>
      <c r="J49" s="37"/>
      <c r="K49" s="37"/>
      <c r="L49" s="37"/>
      <c r="M49" s="37"/>
      <c r="N49" s="37"/>
      <c r="O49" s="37"/>
      <c r="P49" s="37"/>
    </row>
    <row r="50" spans="1:16" x14ac:dyDescent="0.25">
      <c r="A50" s="37"/>
      <c r="B50" s="88" t="s">
        <v>345</v>
      </c>
      <c r="C50" s="37"/>
      <c r="D50" s="37"/>
      <c r="E50" s="89"/>
      <c r="F50" s="87"/>
      <c r="G50" s="37"/>
      <c r="H50" s="37"/>
      <c r="I50" s="37"/>
      <c r="J50" s="37"/>
      <c r="K50" s="37"/>
      <c r="L50" s="37"/>
      <c r="M50" s="37"/>
      <c r="N50" s="37"/>
      <c r="O50" s="37"/>
      <c r="P50" s="37"/>
    </row>
    <row r="51" spans="1:16" ht="28.5" x14ac:dyDescent="0.25">
      <c r="A51" s="37"/>
      <c r="B51" s="37" t="s">
        <v>346</v>
      </c>
      <c r="C51" s="37"/>
      <c r="D51" s="37"/>
      <c r="E51" s="37"/>
      <c r="F51" s="87"/>
      <c r="G51" s="37"/>
      <c r="H51" s="37"/>
      <c r="I51" s="37"/>
      <c r="J51" s="37"/>
      <c r="K51" s="37"/>
      <c r="L51" s="37"/>
      <c r="M51" s="37"/>
      <c r="N51" s="37"/>
      <c r="O51" s="37"/>
      <c r="P51" s="37"/>
    </row>
    <row r="52" spans="1:16" ht="128.25" x14ac:dyDescent="0.25">
      <c r="A52" s="37"/>
      <c r="B52" s="37" t="s">
        <v>347</v>
      </c>
      <c r="C52" s="37"/>
      <c r="D52" s="37"/>
      <c r="E52" s="37"/>
      <c r="F52" s="87"/>
      <c r="G52" s="37"/>
      <c r="H52" s="37"/>
      <c r="I52" s="37"/>
      <c r="J52" s="37"/>
      <c r="K52" s="37"/>
      <c r="L52" s="37"/>
      <c r="M52" s="37"/>
      <c r="N52" s="37"/>
      <c r="O52" s="37"/>
      <c r="P52" s="37"/>
    </row>
    <row r="53" spans="1:16" ht="85.5" x14ac:dyDescent="0.25">
      <c r="A53" s="37"/>
      <c r="B53" s="37" t="s">
        <v>348</v>
      </c>
      <c r="C53" s="37"/>
      <c r="D53" s="37"/>
      <c r="E53" s="37"/>
      <c r="F53" s="87"/>
      <c r="G53" s="37"/>
      <c r="H53" s="37"/>
      <c r="I53" s="37"/>
      <c r="J53" s="37"/>
      <c r="K53" s="37"/>
      <c r="L53" s="37"/>
      <c r="M53" s="37"/>
      <c r="N53" s="37"/>
      <c r="O53" s="37"/>
      <c r="P53" s="37"/>
    </row>
    <row r="54" spans="1:16" x14ac:dyDescent="0.25">
      <c r="A54" s="37"/>
      <c r="B54" s="37"/>
      <c r="C54" s="37"/>
      <c r="D54" s="37"/>
      <c r="E54" s="37"/>
      <c r="F54" s="87"/>
      <c r="G54" s="37"/>
      <c r="H54" s="37"/>
      <c r="I54" s="37"/>
      <c r="J54" s="37"/>
      <c r="K54" s="37"/>
      <c r="L54" s="37"/>
      <c r="M54" s="37"/>
      <c r="N54" s="37"/>
      <c r="O54" s="37"/>
      <c r="P54" s="37"/>
    </row>
    <row r="55" spans="1:16" x14ac:dyDescent="0.25">
      <c r="A55" s="37"/>
      <c r="B55" s="37"/>
      <c r="C55" s="37"/>
      <c r="D55" s="37"/>
      <c r="E55" s="37"/>
      <c r="F55" s="87"/>
      <c r="G55" s="37"/>
      <c r="H55" s="37"/>
      <c r="I55" s="37"/>
      <c r="J55" s="37"/>
      <c r="K55" s="37"/>
      <c r="L55" s="37"/>
      <c r="M55" s="37"/>
      <c r="N55" s="37"/>
      <c r="O55" s="37"/>
      <c r="P55" s="37"/>
    </row>
    <row r="56" spans="1:16" x14ac:dyDescent="0.25">
      <c r="A56" s="37"/>
      <c r="B56" s="37"/>
      <c r="C56" s="37"/>
      <c r="D56" s="37"/>
      <c r="E56" s="37"/>
      <c r="F56" s="87"/>
      <c r="G56" s="37"/>
      <c r="H56" s="37"/>
      <c r="I56" s="37"/>
      <c r="J56" s="37"/>
      <c r="K56" s="37"/>
      <c r="L56" s="37"/>
      <c r="M56" s="37"/>
      <c r="N56" s="37"/>
      <c r="O56" s="37"/>
      <c r="P56" s="37"/>
    </row>
    <row r="57" spans="1:16" x14ac:dyDescent="0.25">
      <c r="A57" s="37"/>
      <c r="B57" s="37"/>
      <c r="C57" s="37"/>
      <c r="D57" s="37"/>
      <c r="E57" s="37"/>
      <c r="F57" s="87"/>
      <c r="G57" s="37"/>
      <c r="H57" s="37"/>
      <c r="I57" s="37"/>
      <c r="J57" s="37"/>
      <c r="K57" s="37"/>
      <c r="L57" s="37"/>
      <c r="M57" s="37"/>
      <c r="N57" s="37"/>
      <c r="O57" s="37"/>
      <c r="P57" s="37"/>
    </row>
    <row r="58" spans="1:16" x14ac:dyDescent="0.25">
      <c r="A58" s="37"/>
      <c r="B58" s="37"/>
      <c r="C58" s="37"/>
      <c r="D58" s="37"/>
      <c r="E58" s="37"/>
      <c r="F58" s="87"/>
      <c r="G58" s="37"/>
      <c r="H58" s="37"/>
      <c r="I58" s="37"/>
      <c r="J58" s="37"/>
      <c r="K58" s="37"/>
      <c r="L58" s="37"/>
      <c r="M58" s="37"/>
      <c r="N58" s="37"/>
      <c r="O58" s="37"/>
      <c r="P58" s="37"/>
    </row>
    <row r="59" spans="1:16" x14ac:dyDescent="0.25">
      <c r="A59" s="37"/>
      <c r="B59" s="37"/>
      <c r="C59" s="37"/>
      <c r="D59" s="37"/>
      <c r="E59" s="37"/>
      <c r="F59" s="87"/>
      <c r="G59" s="37"/>
      <c r="H59" s="37"/>
      <c r="I59" s="37"/>
      <c r="J59" s="37"/>
      <c r="K59" s="37"/>
      <c r="L59" s="37"/>
      <c r="M59" s="37"/>
      <c r="N59" s="37"/>
      <c r="O59" s="37"/>
      <c r="P59" s="37"/>
    </row>
    <row r="60" spans="1:16" x14ac:dyDescent="0.25">
      <c r="A60" s="37"/>
      <c r="B60" s="37"/>
      <c r="C60" s="37"/>
      <c r="D60" s="37"/>
      <c r="E60" s="37"/>
      <c r="F60" s="87"/>
      <c r="G60" s="37"/>
      <c r="H60" s="37"/>
      <c r="I60" s="37"/>
      <c r="J60" s="37"/>
      <c r="K60" s="37"/>
      <c r="L60" s="37"/>
      <c r="M60" s="37"/>
      <c r="N60" s="37"/>
      <c r="O60" s="37"/>
      <c r="P60" s="37"/>
    </row>
    <row r="61" spans="1:16" x14ac:dyDescent="0.25">
      <c r="A61" s="37"/>
      <c r="B61" s="37"/>
      <c r="C61" s="37"/>
      <c r="D61" s="37"/>
      <c r="E61" s="37"/>
      <c r="F61" s="87"/>
      <c r="G61" s="37"/>
      <c r="H61" s="37"/>
      <c r="I61" s="37"/>
      <c r="J61" s="37"/>
      <c r="K61" s="37"/>
      <c r="L61" s="37"/>
      <c r="M61" s="37"/>
      <c r="N61" s="37"/>
      <c r="O61" s="37"/>
      <c r="P61" s="37"/>
    </row>
    <row r="62" spans="1:16" x14ac:dyDescent="0.25">
      <c r="A62" s="37"/>
      <c r="B62" s="37"/>
      <c r="C62" s="37"/>
      <c r="D62" s="37"/>
      <c r="E62" s="37"/>
      <c r="F62" s="87"/>
      <c r="G62" s="37"/>
      <c r="H62" s="37"/>
      <c r="I62" s="37"/>
      <c r="J62" s="37"/>
      <c r="K62" s="37"/>
      <c r="L62" s="37"/>
      <c r="M62" s="37"/>
      <c r="N62" s="37"/>
      <c r="O62" s="37"/>
      <c r="P62" s="37"/>
    </row>
  </sheetData>
  <mergeCells count="16">
    <mergeCell ref="A18:A20"/>
    <mergeCell ref="A4:A6"/>
    <mergeCell ref="A7:A9"/>
    <mergeCell ref="A10:A11"/>
    <mergeCell ref="A12:A14"/>
    <mergeCell ref="A15:A17"/>
    <mergeCell ref="A37:A39"/>
    <mergeCell ref="A40:A42"/>
    <mergeCell ref="A43:A45"/>
    <mergeCell ref="A46:A48"/>
    <mergeCell ref="A21:A23"/>
    <mergeCell ref="A24:A25"/>
    <mergeCell ref="A26:A28"/>
    <mergeCell ref="A29:A31"/>
    <mergeCell ref="A32:A33"/>
    <mergeCell ref="A34:A36"/>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8"/>
  <sheetViews>
    <sheetView workbookViewId="0">
      <selection activeCell="Z7" sqref="Z7"/>
    </sheetView>
  </sheetViews>
  <sheetFormatPr defaultRowHeight="15" x14ac:dyDescent="0.25"/>
  <cols>
    <col min="1" max="1" width="6" customWidth="1"/>
    <col min="2" max="2" width="45.7109375" customWidth="1"/>
    <col min="3" max="3" width="13" customWidth="1"/>
    <col min="9" max="9" width="10.42578125" customWidth="1"/>
    <col min="10" max="10" width="16.140625" customWidth="1"/>
    <col min="15" max="15" width="10.140625" customWidth="1"/>
    <col min="16" max="16" width="20" customWidth="1"/>
    <col min="22" max="22" width="27" customWidth="1"/>
    <col min="23" max="23" width="7.85546875" customWidth="1"/>
    <col min="26" max="26" width="31.5703125" customWidth="1"/>
  </cols>
  <sheetData>
    <row r="1" spans="1:26" s="7" customFormat="1" ht="21" x14ac:dyDescent="0.35">
      <c r="A1" s="6" t="s">
        <v>62</v>
      </c>
    </row>
    <row r="2" spans="1:26" ht="15.75" thickBot="1" x14ac:dyDescent="0.3"/>
    <row r="3" spans="1:26" ht="15" customHeight="1" thickBot="1" x14ac:dyDescent="0.3">
      <c r="A3" s="122" t="s">
        <v>0</v>
      </c>
      <c r="B3" s="123"/>
      <c r="C3" s="120" t="s">
        <v>1</v>
      </c>
      <c r="D3" s="118" t="s">
        <v>2</v>
      </c>
      <c r="E3" s="130" t="s">
        <v>3</v>
      </c>
      <c r="F3" s="131"/>
      <c r="G3" s="131"/>
      <c r="H3" s="131"/>
      <c r="I3" s="131"/>
      <c r="J3" s="132"/>
      <c r="K3" s="133" t="s">
        <v>4</v>
      </c>
      <c r="L3" s="134"/>
      <c r="M3" s="134"/>
      <c r="N3" s="134"/>
      <c r="O3" s="134"/>
      <c r="P3" s="135"/>
      <c r="Q3" s="133" t="s">
        <v>5</v>
      </c>
      <c r="R3" s="134"/>
      <c r="S3" s="134"/>
      <c r="T3" s="134"/>
      <c r="U3" s="134"/>
      <c r="V3" s="135"/>
      <c r="W3" s="138" t="s">
        <v>12</v>
      </c>
      <c r="X3" s="138"/>
      <c r="Y3" s="138"/>
      <c r="Z3" s="138"/>
    </row>
    <row r="4" spans="1:26" ht="15" customHeight="1" thickBot="1" x14ac:dyDescent="0.3">
      <c r="A4" s="122"/>
      <c r="B4" s="123"/>
      <c r="C4" s="120"/>
      <c r="D4" s="118"/>
      <c r="E4" s="127" t="s">
        <v>7</v>
      </c>
      <c r="F4" s="11" t="s">
        <v>24</v>
      </c>
      <c r="G4" s="11" t="s">
        <v>25</v>
      </c>
      <c r="H4" s="126" t="s">
        <v>10</v>
      </c>
      <c r="I4" s="127"/>
      <c r="J4" s="128" t="s">
        <v>350</v>
      </c>
      <c r="K4" s="127" t="s">
        <v>7</v>
      </c>
      <c r="L4" s="11" t="s">
        <v>24</v>
      </c>
      <c r="M4" s="11" t="s">
        <v>25</v>
      </c>
      <c r="N4" s="126" t="s">
        <v>10</v>
      </c>
      <c r="O4" s="127"/>
      <c r="P4" s="128" t="s">
        <v>351</v>
      </c>
      <c r="Q4" s="127" t="s">
        <v>7</v>
      </c>
      <c r="R4" s="11" t="s">
        <v>24</v>
      </c>
      <c r="S4" s="11" t="s">
        <v>25</v>
      </c>
      <c r="T4" s="126" t="s">
        <v>10</v>
      </c>
      <c r="U4" s="127"/>
      <c r="V4" s="128" t="s">
        <v>351</v>
      </c>
      <c r="W4" s="127" t="s">
        <v>11</v>
      </c>
      <c r="X4" s="126" t="s">
        <v>6</v>
      </c>
      <c r="Y4" s="127"/>
      <c r="Z4" s="136" t="s">
        <v>351</v>
      </c>
    </row>
    <row r="5" spans="1:26" ht="34.9" customHeight="1" thickBot="1" x14ac:dyDescent="0.3">
      <c r="A5" s="124"/>
      <c r="B5" s="125"/>
      <c r="C5" s="121"/>
      <c r="D5" s="119"/>
      <c r="E5" s="128"/>
      <c r="F5" s="9" t="s">
        <v>8</v>
      </c>
      <c r="G5" s="9" t="s">
        <v>8</v>
      </c>
      <c r="H5" s="10" t="s">
        <v>8</v>
      </c>
      <c r="I5" s="10" t="s">
        <v>9</v>
      </c>
      <c r="J5" s="129"/>
      <c r="K5" s="128"/>
      <c r="L5" s="9" t="s">
        <v>8</v>
      </c>
      <c r="M5" s="9" t="s">
        <v>8</v>
      </c>
      <c r="N5" s="10" t="s">
        <v>8</v>
      </c>
      <c r="O5" s="10" t="s">
        <v>9</v>
      </c>
      <c r="P5" s="129"/>
      <c r="Q5" s="128"/>
      <c r="R5" s="9" t="s">
        <v>8</v>
      </c>
      <c r="S5" s="9" t="s">
        <v>8</v>
      </c>
      <c r="T5" s="10" t="s">
        <v>8</v>
      </c>
      <c r="U5" s="10" t="s">
        <v>9</v>
      </c>
      <c r="V5" s="129"/>
      <c r="W5" s="128"/>
      <c r="X5" s="10" t="s">
        <v>8</v>
      </c>
      <c r="Y5" s="10" t="s">
        <v>9</v>
      </c>
      <c r="Z5" s="137"/>
    </row>
    <row r="6" spans="1:26" ht="42" customHeight="1" thickBot="1" x14ac:dyDescent="0.3">
      <c r="A6" s="5">
        <v>2.1</v>
      </c>
      <c r="B6" s="12" t="s">
        <v>45</v>
      </c>
      <c r="C6" s="1"/>
      <c r="D6" s="1"/>
      <c r="E6" s="1"/>
      <c r="F6" s="2"/>
      <c r="G6" s="2"/>
      <c r="H6" s="8">
        <f>SUM(F6:G6)</f>
        <v>0</v>
      </c>
      <c r="I6" s="4" t="e">
        <f>H6/E6</f>
        <v>#DIV/0!</v>
      </c>
      <c r="J6" s="4"/>
      <c r="K6" s="1"/>
      <c r="L6" s="1"/>
      <c r="M6" s="1"/>
      <c r="N6" s="8">
        <f>SUM(L6:M6)</f>
        <v>0</v>
      </c>
      <c r="O6" s="4" t="e">
        <f>N6/K6</f>
        <v>#DIV/0!</v>
      </c>
      <c r="P6" s="4"/>
      <c r="Q6" s="1"/>
      <c r="R6" s="1"/>
      <c r="S6" s="1"/>
      <c r="T6" s="8">
        <f>SUM(R6:S6)</f>
        <v>0</v>
      </c>
      <c r="U6" s="4" t="e">
        <f>T6/Q6</f>
        <v>#DIV/0!</v>
      </c>
      <c r="V6" s="4"/>
      <c r="W6" s="3">
        <f t="shared" ref="W6:W8" si="0">E6+K6+Q6</f>
        <v>0</v>
      </c>
      <c r="X6" s="8">
        <f t="shared" ref="X6:X8" si="1">H6+N6+T6</f>
        <v>0</v>
      </c>
      <c r="Y6" s="4" t="e">
        <f t="shared" ref="Y6" si="2">X6/W6</f>
        <v>#DIV/0!</v>
      </c>
      <c r="Z6" s="4"/>
    </row>
    <row r="7" spans="1:26" ht="42" customHeight="1" thickBot="1" x14ac:dyDescent="0.3">
      <c r="A7" s="1" t="s">
        <v>26</v>
      </c>
      <c r="B7" s="12"/>
      <c r="C7" s="5"/>
      <c r="D7" s="1"/>
      <c r="E7" s="3"/>
      <c r="F7" s="4"/>
      <c r="G7" s="4"/>
      <c r="H7" s="8">
        <f>SUM(F7:G7)</f>
        <v>0</v>
      </c>
      <c r="I7" s="4" t="e">
        <f>H7/E7</f>
        <v>#DIV/0!</v>
      </c>
      <c r="J7" s="4"/>
      <c r="K7" s="1"/>
      <c r="L7" s="1"/>
      <c r="M7" s="1"/>
      <c r="N7" s="8">
        <f>SUM(L7:M7)</f>
        <v>0</v>
      </c>
      <c r="O7" s="4" t="e">
        <f>N7/K7</f>
        <v>#DIV/0!</v>
      </c>
      <c r="P7" s="4"/>
      <c r="Q7" s="1"/>
      <c r="R7" s="1"/>
      <c r="S7" s="1"/>
      <c r="T7" s="8">
        <f>SUM(R7:S7)</f>
        <v>0</v>
      </c>
      <c r="U7" s="4" t="e">
        <f>T7/Q7</f>
        <v>#DIV/0!</v>
      </c>
      <c r="V7" s="4"/>
      <c r="W7" s="3">
        <f t="shared" si="0"/>
        <v>0</v>
      </c>
      <c r="X7" s="8">
        <f t="shared" si="1"/>
        <v>0</v>
      </c>
      <c r="Y7" s="4" t="e">
        <f>X7/W7</f>
        <v>#DIV/0!</v>
      </c>
      <c r="Z7" s="4"/>
    </row>
    <row r="8" spans="1:26" ht="42" customHeight="1" thickBot="1" x14ac:dyDescent="0.3">
      <c r="A8" s="1" t="s">
        <v>27</v>
      </c>
      <c r="B8" s="12"/>
      <c r="C8" s="1"/>
      <c r="D8" s="1"/>
      <c r="E8" s="1"/>
      <c r="F8" s="2"/>
      <c r="G8" s="2"/>
      <c r="H8" s="8">
        <f>SUM(F8:G8)</f>
        <v>0</v>
      </c>
      <c r="I8" s="4" t="e">
        <f>H8/E8</f>
        <v>#DIV/0!</v>
      </c>
      <c r="J8" s="4"/>
      <c r="K8" s="1"/>
      <c r="L8" s="1"/>
      <c r="M8" s="1"/>
      <c r="N8" s="8">
        <f>SUM(L8:M8)</f>
        <v>0</v>
      </c>
      <c r="O8" s="4" t="e">
        <f>N8/K8</f>
        <v>#DIV/0!</v>
      </c>
      <c r="P8" s="4"/>
      <c r="Q8" s="1"/>
      <c r="R8" s="1"/>
      <c r="S8" s="1"/>
      <c r="T8" s="8">
        <f>SUM(R8:S8)</f>
        <v>0</v>
      </c>
      <c r="U8" s="4" t="e">
        <f>T8/Q8</f>
        <v>#DIV/0!</v>
      </c>
      <c r="V8" s="4"/>
      <c r="W8" s="3">
        <f t="shared" si="0"/>
        <v>0</v>
      </c>
      <c r="X8" s="8">
        <f t="shared" si="1"/>
        <v>0</v>
      </c>
      <c r="Y8" s="4" t="e">
        <f t="shared" ref="Y8" si="3">X8/W8</f>
        <v>#DIV/0!</v>
      </c>
      <c r="Z8" s="4"/>
    </row>
  </sheetData>
  <mergeCells count="19">
    <mergeCell ref="Z4:Z5"/>
    <mergeCell ref="W3:Z3"/>
    <mergeCell ref="V4:V5"/>
    <mergeCell ref="Q3:V3"/>
    <mergeCell ref="W4:W5"/>
    <mergeCell ref="X4:Y4"/>
    <mergeCell ref="D3:D5"/>
    <mergeCell ref="C3:C5"/>
    <mergeCell ref="A3:B5"/>
    <mergeCell ref="T4:U4"/>
    <mergeCell ref="K4:K5"/>
    <mergeCell ref="N4:O4"/>
    <mergeCell ref="Q4:Q5"/>
    <mergeCell ref="E4:E5"/>
    <mergeCell ref="H4:I4"/>
    <mergeCell ref="J4:J5"/>
    <mergeCell ref="E3:J3"/>
    <mergeCell ref="P4:P5"/>
    <mergeCell ref="K3:P3"/>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D2027-0F60-4143-9017-45D993FE8E3C}">
  <dimension ref="A1:X8"/>
  <sheetViews>
    <sheetView tabSelected="1" topLeftCell="D1" workbookViewId="0">
      <selection activeCell="N6" sqref="N6"/>
    </sheetView>
  </sheetViews>
  <sheetFormatPr defaultRowHeight="15" x14ac:dyDescent="0.25"/>
  <cols>
    <col min="1" max="1" width="10.7109375" customWidth="1"/>
    <col min="2" max="2" width="45.7109375" customWidth="1"/>
    <col min="7" max="7" width="10.42578125" customWidth="1"/>
    <col min="8" max="8" width="16.140625" customWidth="1"/>
    <col min="13" max="13" width="10.140625" customWidth="1"/>
    <col min="14" max="14" width="20" customWidth="1"/>
    <col min="20" max="20" width="27" customWidth="1"/>
    <col min="21" max="21" width="7.85546875" customWidth="1"/>
    <col min="24" max="24" width="31.5703125" customWidth="1"/>
  </cols>
  <sheetData>
    <row r="1" spans="1:24" s="7" customFormat="1" ht="21" x14ac:dyDescent="0.35">
      <c r="A1" s="6" t="s">
        <v>65</v>
      </c>
    </row>
    <row r="2" spans="1:24" ht="15.75" thickBot="1" x14ac:dyDescent="0.3"/>
    <row r="3" spans="1:24" ht="15" customHeight="1" thickBot="1" x14ac:dyDescent="0.3">
      <c r="A3" s="122" t="s">
        <v>63</v>
      </c>
      <c r="B3" s="123" t="s">
        <v>64</v>
      </c>
      <c r="C3" s="130" t="s">
        <v>3</v>
      </c>
      <c r="D3" s="131"/>
      <c r="E3" s="131"/>
      <c r="F3" s="131"/>
      <c r="G3" s="131"/>
      <c r="H3" s="132"/>
      <c r="I3" s="133" t="s">
        <v>4</v>
      </c>
      <c r="J3" s="134"/>
      <c r="K3" s="134"/>
      <c r="L3" s="134"/>
      <c r="M3" s="134"/>
      <c r="N3" s="135"/>
      <c r="O3" s="133" t="s">
        <v>5</v>
      </c>
      <c r="P3" s="134"/>
      <c r="Q3" s="134"/>
      <c r="R3" s="134"/>
      <c r="S3" s="134"/>
      <c r="T3" s="135"/>
      <c r="U3" s="138" t="s">
        <v>12</v>
      </c>
      <c r="V3" s="138"/>
      <c r="W3" s="138"/>
      <c r="X3" s="138"/>
    </row>
    <row r="4" spans="1:24" ht="15" customHeight="1" thickBot="1" x14ac:dyDescent="0.3">
      <c r="A4" s="122"/>
      <c r="B4" s="123"/>
      <c r="C4" s="127" t="s">
        <v>7</v>
      </c>
      <c r="D4" s="25" t="s">
        <v>24</v>
      </c>
      <c r="E4" s="25" t="s">
        <v>25</v>
      </c>
      <c r="F4" s="126" t="s">
        <v>10</v>
      </c>
      <c r="G4" s="127"/>
      <c r="H4" s="31" t="s">
        <v>352</v>
      </c>
      <c r="I4" s="127" t="s">
        <v>7</v>
      </c>
      <c r="J4" s="25" t="s">
        <v>24</v>
      </c>
      <c r="K4" s="25" t="s">
        <v>25</v>
      </c>
      <c r="L4" s="126" t="s">
        <v>10</v>
      </c>
      <c r="M4" s="127"/>
      <c r="N4" s="31" t="s">
        <v>352</v>
      </c>
      <c r="O4" s="127" t="s">
        <v>7</v>
      </c>
      <c r="P4" s="25" t="s">
        <v>24</v>
      </c>
      <c r="Q4" s="25" t="s">
        <v>25</v>
      </c>
      <c r="R4" s="126" t="s">
        <v>10</v>
      </c>
      <c r="S4" s="127"/>
      <c r="T4" s="31" t="s">
        <v>352</v>
      </c>
      <c r="U4" s="127" t="s">
        <v>11</v>
      </c>
      <c r="V4" s="126" t="s">
        <v>6</v>
      </c>
      <c r="W4" s="127"/>
      <c r="X4" s="29" t="s">
        <v>352</v>
      </c>
    </row>
    <row r="5" spans="1:24" ht="34.9" customHeight="1" thickBot="1" x14ac:dyDescent="0.3">
      <c r="A5" s="124"/>
      <c r="B5" s="125"/>
      <c r="C5" s="128"/>
      <c r="D5" s="26" t="s">
        <v>8</v>
      </c>
      <c r="E5" s="26" t="s">
        <v>8</v>
      </c>
      <c r="F5" s="24" t="s">
        <v>8</v>
      </c>
      <c r="G5" s="24" t="s">
        <v>9</v>
      </c>
      <c r="H5" s="32" t="s">
        <v>353</v>
      </c>
      <c r="I5" s="128"/>
      <c r="J5" s="26" t="s">
        <v>8</v>
      </c>
      <c r="K5" s="26" t="s">
        <v>8</v>
      </c>
      <c r="L5" s="24" t="s">
        <v>8</v>
      </c>
      <c r="M5" s="24" t="s">
        <v>9</v>
      </c>
      <c r="N5" s="32" t="s">
        <v>353</v>
      </c>
      <c r="O5" s="128"/>
      <c r="P5" s="26" t="s">
        <v>8</v>
      </c>
      <c r="Q5" s="26" t="s">
        <v>8</v>
      </c>
      <c r="R5" s="24" t="s">
        <v>8</v>
      </c>
      <c r="S5" s="24" t="s">
        <v>9</v>
      </c>
      <c r="T5" s="32" t="s">
        <v>353</v>
      </c>
      <c r="U5" s="128"/>
      <c r="V5" s="24" t="s">
        <v>8</v>
      </c>
      <c r="W5" s="24" t="s">
        <v>9</v>
      </c>
      <c r="X5" s="30" t="s">
        <v>353</v>
      </c>
    </row>
    <row r="6" spans="1:24" ht="42" customHeight="1" thickBot="1" x14ac:dyDescent="0.3">
      <c r="A6" s="1" t="s">
        <v>67</v>
      </c>
      <c r="B6" s="12" t="s">
        <v>69</v>
      </c>
      <c r="C6" s="27">
        <v>8</v>
      </c>
      <c r="D6" s="2">
        <v>4</v>
      </c>
      <c r="E6" s="2">
        <v>4</v>
      </c>
      <c r="F6" s="28">
        <f>SUM(D6:E6)</f>
        <v>8</v>
      </c>
      <c r="G6" s="4">
        <f>F6/C6</f>
        <v>1</v>
      </c>
      <c r="H6" s="4"/>
      <c r="I6" s="1">
        <v>8</v>
      </c>
      <c r="J6" s="1">
        <v>4</v>
      </c>
      <c r="K6" s="1">
        <v>3</v>
      </c>
      <c r="L6" s="8">
        <f>SUM(J6:K6)</f>
        <v>7</v>
      </c>
      <c r="M6" s="4">
        <f>L6/I6</f>
        <v>0.875</v>
      </c>
      <c r="N6" s="4"/>
      <c r="O6" s="1">
        <v>8</v>
      </c>
      <c r="P6" s="1"/>
      <c r="Q6" s="1"/>
      <c r="R6" s="8">
        <f>SUM(P6:Q6)</f>
        <v>0</v>
      </c>
      <c r="S6" s="4">
        <f>R6/O6</f>
        <v>0</v>
      </c>
      <c r="T6" s="4"/>
      <c r="U6" s="3">
        <f t="shared" ref="U6:U8" si="0">C6+I6+O6</f>
        <v>24</v>
      </c>
      <c r="V6" s="8">
        <f t="shared" ref="V6:V8" si="1">F6+L6+R6</f>
        <v>15</v>
      </c>
      <c r="W6" s="4">
        <f t="shared" ref="W6" si="2">V6/U6</f>
        <v>0.625</v>
      </c>
      <c r="X6" s="4"/>
    </row>
    <row r="7" spans="1:24" ht="42" customHeight="1" thickBot="1" x14ac:dyDescent="0.3">
      <c r="A7" s="1" t="s">
        <v>66</v>
      </c>
      <c r="B7" s="12"/>
      <c r="C7" s="3"/>
      <c r="D7" s="4"/>
      <c r="E7" s="4"/>
      <c r="F7" s="8">
        <f>SUM(D7:E7)</f>
        <v>0</v>
      </c>
      <c r="G7" s="4" t="e">
        <f>F7/C7</f>
        <v>#DIV/0!</v>
      </c>
      <c r="H7" s="4"/>
      <c r="I7" s="1"/>
      <c r="J7" s="1"/>
      <c r="K7" s="1"/>
      <c r="L7" s="8">
        <f>SUM(J7:K7)</f>
        <v>0</v>
      </c>
      <c r="M7" s="4" t="e">
        <f>L7/I7</f>
        <v>#DIV/0!</v>
      </c>
      <c r="N7" s="4"/>
      <c r="O7" s="1"/>
      <c r="P7" s="1"/>
      <c r="Q7" s="1"/>
      <c r="R7" s="8">
        <f>SUM(P7:Q7)</f>
        <v>0</v>
      </c>
      <c r="S7" s="4" t="e">
        <f>R7/O7</f>
        <v>#DIV/0!</v>
      </c>
      <c r="T7" s="4"/>
      <c r="U7" s="3">
        <f t="shared" si="0"/>
        <v>0</v>
      </c>
      <c r="V7" s="8">
        <f t="shared" si="1"/>
        <v>0</v>
      </c>
      <c r="W7" s="4" t="e">
        <f>V7/U7</f>
        <v>#DIV/0!</v>
      </c>
      <c r="X7" s="4"/>
    </row>
    <row r="8" spans="1:24" ht="42" customHeight="1" thickBot="1" x14ac:dyDescent="0.3">
      <c r="A8" s="1" t="s">
        <v>68</v>
      </c>
      <c r="B8" s="12"/>
      <c r="C8" s="1"/>
      <c r="D8" s="2"/>
      <c r="E8" s="2"/>
      <c r="F8" s="8">
        <f>SUM(D8:E8)</f>
        <v>0</v>
      </c>
      <c r="G8" s="4" t="e">
        <f>F8/C8</f>
        <v>#DIV/0!</v>
      </c>
      <c r="H8" s="4"/>
      <c r="I8" s="1"/>
      <c r="J8" s="1"/>
      <c r="K8" s="1"/>
      <c r="L8" s="8">
        <f>SUM(J8:K8)</f>
        <v>0</v>
      </c>
      <c r="M8" s="4" t="e">
        <f>L8/I8</f>
        <v>#DIV/0!</v>
      </c>
      <c r="N8" s="4"/>
      <c r="O8" s="1"/>
      <c r="P8" s="1"/>
      <c r="Q8" s="1"/>
      <c r="R8" s="8">
        <f>SUM(P8:Q8)</f>
        <v>0</v>
      </c>
      <c r="S8" s="4" t="e">
        <f>R8/O8</f>
        <v>#DIV/0!</v>
      </c>
      <c r="T8" s="4"/>
      <c r="U8" s="3">
        <f t="shared" si="0"/>
        <v>0</v>
      </c>
      <c r="V8" s="8">
        <f t="shared" si="1"/>
        <v>0</v>
      </c>
      <c r="W8" s="4" t="e">
        <f t="shared" ref="W8" si="3">V8/U8</f>
        <v>#DIV/0!</v>
      </c>
      <c r="X8" s="4"/>
    </row>
  </sheetData>
  <mergeCells count="14">
    <mergeCell ref="A3:A5"/>
    <mergeCell ref="B3:B5"/>
    <mergeCell ref="U3:X3"/>
    <mergeCell ref="C4:C5"/>
    <mergeCell ref="F4:G4"/>
    <mergeCell ref="I4:I5"/>
    <mergeCell ref="L4:M4"/>
    <mergeCell ref="O4:O5"/>
    <mergeCell ref="R4:S4"/>
    <mergeCell ref="C3:H3"/>
    <mergeCell ref="I3:N3"/>
    <mergeCell ref="O3:T3"/>
    <mergeCell ref="U4:U5"/>
    <mergeCell ref="V4:W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1ED37-B2B9-4563-81DC-FC8B0EC54D4F}">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1654CF853CEFF47B9EC94B07B9234E1" ma:contentTypeVersion="8" ma:contentTypeDescription="Create a new document." ma:contentTypeScope="" ma:versionID="449f8c68be20f2698cd754dc335848ad">
  <xsd:schema xmlns:xsd="http://www.w3.org/2001/XMLSchema" xmlns:xs="http://www.w3.org/2001/XMLSchema" xmlns:p="http://schemas.microsoft.com/office/2006/metadata/properties" xmlns:ns3="f4fd2255-805a-4e0a-89a0-559d1883488e" targetNamespace="http://schemas.microsoft.com/office/2006/metadata/properties" ma:root="true" ma:fieldsID="d2f52fa3772e03dd8ee644e3214e57a7" ns3:_="">
    <xsd:import namespace="f4fd2255-805a-4e0a-89a0-559d1883488e"/>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fd2255-805a-4e0a-89a0-559d1883488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64F4707-74CA-4032-9FE8-F8FC6B568F5F}">
  <ds:schemaRefs>
    <ds:schemaRef ds:uri="http://purl.org/dc/terms/"/>
    <ds:schemaRef ds:uri="f4fd2255-805a-4e0a-89a0-559d1883488e"/>
    <ds:schemaRef ds:uri="http://schemas.microsoft.com/office/2006/documentManagement/types"/>
    <ds:schemaRef ds:uri="http://purl.org/dc/elements/1.1/"/>
    <ds:schemaRef ds:uri="http://schemas.microsoft.com/office/2006/metadata/properties"/>
    <ds:schemaRef ds:uri="http://purl.org/dc/dcmitype/"/>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249A814A-E222-4D86-BD98-EAD2C63AA1D4}">
  <ds:schemaRefs>
    <ds:schemaRef ds:uri="http://schemas.microsoft.com/sharepoint/v3/contenttype/forms"/>
  </ds:schemaRefs>
</ds:datastoreItem>
</file>

<file path=customXml/itemProps3.xml><?xml version="1.0" encoding="utf-8"?>
<ds:datastoreItem xmlns:ds="http://schemas.openxmlformats.org/officeDocument/2006/customXml" ds:itemID="{73243A17-A728-4BF7-ACEC-1964EF972D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fd2255-805a-4e0a-89a0-559d1883488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Livelihood_M&amp;E Plan</vt:lpstr>
      <vt:lpstr>M&amp;E Framework</vt:lpstr>
      <vt:lpstr> GHP-ME Framework</vt:lpstr>
      <vt:lpstr>PITS</vt:lpstr>
      <vt:lpstr>ATS</vt:lpstr>
      <vt:lpstr>Sheet1</vt:lpstr>
      <vt:lpstr>' GHP-ME Framework'!_ftnref1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Ith Leakhena</dc:creator>
  <cp:lastModifiedBy>sean vang</cp:lastModifiedBy>
  <dcterms:created xsi:type="dcterms:W3CDTF">2017-03-30T08:55:11Z</dcterms:created>
  <dcterms:modified xsi:type="dcterms:W3CDTF">2019-10-27T13:15:17Z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0x01010091654CF853CEFF47B9EC94B07B9234E1</vt:lpwstr>
  </property>
</Properties>
</file>